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defaultThemeVersion="166925"/>
  <bookViews>
    <workbookView xWindow="65416" yWindow="65416" windowWidth="20730" windowHeight="11160" firstSheet="4" activeTab="9"/>
  </bookViews>
  <sheets>
    <sheet name="Example Cost Summary" sheetId="16" r:id="rId1"/>
    <sheet name="MCA Cost Summary Instructions" sheetId="9" r:id="rId2"/>
    <sheet name="MCA Cost Summary" sheetId="5" r:id="rId3"/>
    <sheet name="MCA IT Services" sheetId="11" r:id="rId4"/>
    <sheet name="FIN Cost Summary Instructions" sheetId="14" r:id="rId5"/>
    <sheet name="FIN Cost Summary" sheetId="10" r:id="rId6"/>
    <sheet name="FIN IT Services" sheetId="12" r:id="rId7"/>
    <sheet name="FFS Cost Summary Instructions" sheetId="15" r:id="rId8"/>
    <sheet name="FFS Cost Summary" sheetId="6" r:id="rId9"/>
    <sheet name="FFS IT Services" sheetId="13" r:id="rId10"/>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<sst xmlns="http://schemas.openxmlformats.org/spreadsheetml/2006/main" count="1025" uniqueCount="419">
  <si>
    <t>RFP Reference</t>
  </si>
  <si>
    <t>Initial Document Due Date</t>
  </si>
  <si>
    <t xml:space="preserve">Section III-6.B.2.b </t>
  </si>
  <si>
    <t xml:space="preserve">Section III-6.B.2.c </t>
  </si>
  <si>
    <t xml:space="preserve">Section III-6.B.2.d </t>
  </si>
  <si>
    <t xml:space="preserve">Section III-6.B.2.e </t>
  </si>
  <si>
    <t xml:space="preserve">Section III-6.B.2.f </t>
  </si>
  <si>
    <t>Section III-6.B.2.g</t>
  </si>
  <si>
    <t>Section III-6.F</t>
  </si>
  <si>
    <t>Section III-8.C Monthly Status Reports</t>
  </si>
  <si>
    <t>Section III-8.B Weekly Status Reports</t>
  </si>
  <si>
    <t xml:space="preserve">Section III-6.N </t>
  </si>
  <si>
    <t>Section III-7.H</t>
  </si>
  <si>
    <t xml:space="preserve">Section III-6.E </t>
  </si>
  <si>
    <t xml:space="preserve">Section III-6.I </t>
  </si>
  <si>
    <t>Update to Document Due Date</t>
  </si>
  <si>
    <t>Disaster Recovery</t>
  </si>
  <si>
    <t xml:space="preserve">Upon request of the Contract Administrator all activities must be completed within nine (9) months. </t>
  </si>
  <si>
    <t xml:space="preserve">Section III-6.G </t>
  </si>
  <si>
    <t xml:space="preserve">Section III-6.D </t>
  </si>
  <si>
    <t xml:space="preserve">Section III-7.A </t>
  </si>
  <si>
    <t>Section III-7.B</t>
  </si>
  <si>
    <t>Not applicable</t>
  </si>
  <si>
    <t>Maintenance and Support Fee</t>
  </si>
  <si>
    <t>Option Year 1</t>
  </si>
  <si>
    <t>Option Year 2</t>
  </si>
  <si>
    <t>Option Year 3</t>
  </si>
  <si>
    <t>Option Year 4</t>
  </si>
  <si>
    <t>Deliverable Description</t>
  </si>
  <si>
    <t>Fixed Price Fee</t>
  </si>
  <si>
    <t>Total Fixed Price Fee for Initial Deliverable</t>
  </si>
  <si>
    <t xml:space="preserve">RFP Reference </t>
  </si>
  <si>
    <t xml:space="preserve">Section III-6. C </t>
  </si>
  <si>
    <t>Defect Management Report</t>
  </si>
  <si>
    <t xml:space="preserve">Section III-8.A </t>
  </si>
  <si>
    <t>Operations Report</t>
  </si>
  <si>
    <t xml:space="preserve">Section III-8.D </t>
  </si>
  <si>
    <t>Meetings</t>
  </si>
  <si>
    <t>Application Management
 (Upgrade Support) Fee</t>
  </si>
  <si>
    <t>12 Months</t>
  </si>
  <si>
    <t>Deliverable Payment Table - Design, Development and Implementation</t>
  </si>
  <si>
    <t>Section III-8.B</t>
  </si>
  <si>
    <t>Weekly Status Report</t>
  </si>
  <si>
    <t>Monthly Status Report</t>
  </si>
  <si>
    <t>DDI Year 2</t>
  </si>
  <si>
    <t>M&amp;O Fixed Monthly Fee
Option Year 1</t>
  </si>
  <si>
    <t xml:space="preserve">M&amp;O Fixed Monthly Fee
Option Year 3
</t>
  </si>
  <si>
    <t xml:space="preserve">M&amp;O Fixed Monthly Fee 
Option Year 4
</t>
  </si>
  <si>
    <t>Total Optional Year Costs</t>
  </si>
  <si>
    <t>DDI Deliverable Payment Table- Subject to Withhold</t>
  </si>
  <si>
    <t xml:space="preserve">
M&amp;O Fixed Monthly Fee</t>
  </si>
  <si>
    <t xml:space="preserve">
M&amp;O Year 3
</t>
  </si>
  <si>
    <t xml:space="preserve">
M&amp;O Year 4
</t>
  </si>
  <si>
    <t>DDI Year 1</t>
  </si>
  <si>
    <t>Updated Annually (See Fixed Annual Fees Below)</t>
  </si>
  <si>
    <t xml:space="preserve">
M&amp;O Fixed Monthly Fee
Option Year 2
</t>
  </si>
  <si>
    <t>Total Fixed Execution Cost</t>
  </si>
  <si>
    <t>Design Phase</t>
  </si>
  <si>
    <t>Development Phase</t>
  </si>
  <si>
    <t>Data Conversion Phase</t>
  </si>
  <si>
    <t>Testing Phase</t>
  </si>
  <si>
    <t>Implementation Phase</t>
  </si>
  <si>
    <t>Less 5% Withhold*</t>
  </si>
  <si>
    <t>Fixed Hourly Rate†</t>
  </si>
  <si>
    <t>Cost for each Category</t>
  </si>
  <si>
    <t>DDI Deliverable Tables</t>
  </si>
  <si>
    <t>Maintenance &amp; Operations
Years 2-4</t>
  </si>
  <si>
    <t>DDI Years 
1-2</t>
  </si>
  <si>
    <t>Total Cost Base Term
Years 1 through 4</t>
  </si>
  <si>
    <t>Contract Total</t>
  </si>
  <si>
    <t>Section III-B Weekly Status Reports and Section III-8.C Monthly Status Reports</t>
  </si>
  <si>
    <t xml:space="preserve">Section III-6.B </t>
  </si>
  <si>
    <t>Section III-6.K</t>
  </si>
  <si>
    <t>Section III-6.M</t>
  </si>
  <si>
    <t xml:space="preserve">Section III-6.P </t>
  </si>
  <si>
    <t>Requirements Analysis Phase</t>
  </si>
  <si>
    <t>Deliverable Payment Table- Milestone Phase Execution Deliverables</t>
  </si>
  <si>
    <t>Upon Department Approval of Business Requirements Document (BRD)</t>
  </si>
  <si>
    <t>Deliverable/Material Services Description</t>
  </si>
  <si>
    <r>
      <t xml:space="preserve">Total DDI Deliverable Cost
 </t>
    </r>
    <r>
      <rPr>
        <b/>
        <sz val="9"/>
        <color theme="1"/>
        <rFont val="Tahoma"/>
        <family val="2"/>
      </rPr>
      <t>(Not subject to withhold)</t>
    </r>
  </si>
  <si>
    <t>Milestone Phase Execution/Material Services Description</t>
  </si>
  <si>
    <t xml:space="preserve">DDI Deliverable Payment Table- (Not Subject to Withhold)
</t>
  </si>
  <si>
    <t>** Subject to Change Based on MMIS 2020 Platform Progress</t>
  </si>
  <si>
    <t xml:space="preserve">Section III-16.E </t>
  </si>
  <si>
    <t xml:space="preserve">Section III-16.I </t>
  </si>
  <si>
    <t>Section III-16.B.2</t>
  </si>
  <si>
    <t xml:space="preserve">Section III-16.B.2.b </t>
  </si>
  <si>
    <t xml:space="preserve">Section III-16.B.2.c </t>
  </si>
  <si>
    <t xml:space="preserve">Section III-16.B.2.d </t>
  </si>
  <si>
    <t xml:space="preserve">Section III-16.B.2.e </t>
  </si>
  <si>
    <t xml:space="preserve">Section III-16.B.2.f </t>
  </si>
  <si>
    <t>Section III-16.B.2.g</t>
  </si>
  <si>
    <t>Section III-16.F</t>
  </si>
  <si>
    <t xml:space="preserve">Section III-16.N </t>
  </si>
  <si>
    <t>Section III-17.H</t>
  </si>
  <si>
    <t xml:space="preserve">Section III-16.P </t>
  </si>
  <si>
    <t xml:space="preserve">Section III-16.G </t>
  </si>
  <si>
    <t xml:space="preserve">Section III-16.D </t>
  </si>
  <si>
    <t>Section III-16.M</t>
  </si>
  <si>
    <t>Section III-16.K</t>
  </si>
  <si>
    <t xml:space="preserve">Section III-17.A </t>
  </si>
  <si>
    <t>Section III-17.B</t>
  </si>
  <si>
    <t>Section III-18.B</t>
  </si>
  <si>
    <t>Section III-18.B Weekly Status Reports</t>
  </si>
  <si>
    <t xml:space="preserve">Section III-16. C </t>
  </si>
  <si>
    <t xml:space="preserve">Section III-18.A </t>
  </si>
  <si>
    <t xml:space="preserve">Section III-18.D </t>
  </si>
  <si>
    <t>Section III-6.O</t>
  </si>
  <si>
    <t>5 Months**</t>
  </si>
  <si>
    <t>7 Months**</t>
  </si>
  <si>
    <t>Section III-8.D</t>
  </si>
  <si>
    <t xml:space="preserve">Section III-16.J 
</t>
  </si>
  <si>
    <t xml:space="preserve">Section III-6.J 
</t>
  </si>
  <si>
    <t>Annually</t>
  </si>
  <si>
    <t xml:space="preserve">Milestone Phase Execution </t>
  </si>
  <si>
    <t xml:space="preserve"> Cost Summary Tables</t>
  </si>
  <si>
    <t>** Subject to Change based on MMIS 2020 Platform Progress</t>
  </si>
  <si>
    <t>Total Fixed DDI Monthly Fee</t>
  </si>
  <si>
    <t>Monthly Deliverables/
Material Services</t>
  </si>
  <si>
    <r>
      <t xml:space="preserve">Total Milestone Execution Deliverables </t>
    </r>
    <r>
      <rPr>
        <b/>
        <sz val="9"/>
        <color theme="1"/>
        <rFont val="Arial"/>
        <family val="2"/>
      </rPr>
      <t>(Subject to Withhold)</t>
    </r>
  </si>
  <si>
    <t>Update Due</t>
  </si>
  <si>
    <t>Update not applicable</t>
  </si>
  <si>
    <t>Deliverables:</t>
  </si>
  <si>
    <t>Milestone Phase Execution Deliverables:</t>
  </si>
  <si>
    <t>Fixed Monthly Fee:</t>
  </si>
  <si>
    <t>The Department is requesting a fully loaded fixed monthly fee to perform all the deliverables and services identified in the following two phases:</t>
  </si>
  <si>
    <t>Fixed Hourly Rate:</t>
  </si>
  <si>
    <r>
      <t xml:space="preserve">Total DDI Deliverable Cost </t>
    </r>
    <r>
      <rPr>
        <b/>
        <sz val="10"/>
        <color theme="1"/>
        <rFont val="Arial"/>
        <family val="2"/>
      </rPr>
      <t>(Subject to Withhold)</t>
    </r>
  </si>
  <si>
    <t>The Department is requesting an all-inclusive price for each deliverable identified in the RFP reference in Column A of the Cost Submittal.</t>
  </si>
  <si>
    <t>The Department will use a phased-in implementation SDLC phase strategy to implement MMIS 2020 Platform. We are requesting an all-inclusive fixed price for the execution of each SDLC Milestone phase. These milestone phases will become payable upon the successful execution of each milestone, the payable timeframe is associated with a deliverable or successful completion of the SDLC phase as with the Implementation Phase.</t>
  </si>
  <si>
    <t>The Cost Submittal must be completed in its entirety by completing all cells shaded in YELLOW. All other Cells are locked.</t>
  </si>
  <si>
    <t>Maintenance and Operations</t>
  </si>
  <si>
    <t>Cost Submittal for MMIS 2020 Platform_ Managed Care Administration Module</t>
  </si>
  <si>
    <t>Fixed Monthly Fee Pre-Implementation of FIN Module</t>
  </si>
  <si>
    <t>MCA Business Rules Engine
 Management Plan</t>
  </si>
  <si>
    <t>MCA Release Management Plan</t>
  </si>
  <si>
    <t>Section III-6-H 
MCA Test Plan</t>
  </si>
  <si>
    <t>MCA System Test Plan</t>
  </si>
  <si>
    <t>MCA Integration Test Plan</t>
  </si>
  <si>
    <t xml:space="preserve">MCA Rollback Plan </t>
  </si>
  <si>
    <t xml:space="preserve">MCA System Design Document
 </t>
  </si>
  <si>
    <t>MCA Technical Infrastructure Document</t>
  </si>
  <si>
    <t>Section III-6.C 
MCA Defect Management Plan</t>
  </si>
  <si>
    <t xml:space="preserve">MCA Defect Management Plan </t>
  </si>
  <si>
    <t>MCA Defect Management Report</t>
  </si>
  <si>
    <t>MCA Change Management Plan</t>
  </si>
  <si>
    <t xml:space="preserve">MCA Quality Management Plan </t>
  </si>
  <si>
    <t>MCA Data Management Strategy Plan</t>
  </si>
  <si>
    <t>Section III-6.L 
MCA Closeout Plan</t>
  </si>
  <si>
    <t>MCA Closeout Plan</t>
  </si>
  <si>
    <t>MCA Issue Resolution Plan resulting from the Post-Implementation Assessment Report</t>
  </si>
  <si>
    <t>MCA Maintenance and Operations Plan</t>
  </si>
  <si>
    <t>MCA Turnover Plan</t>
  </si>
  <si>
    <t>Upon successful completion of all Data Conversion activities for MCA Module.</t>
  </si>
  <si>
    <t>Section III-8.C</t>
  </si>
  <si>
    <t>MCA System, Cyber and HIPAA Security Plan</t>
  </si>
  <si>
    <t>MCA Emergency Preparedness (COOP)</t>
  </si>
  <si>
    <t>Upon Department Approval of MCA System Design Document (SDD)</t>
  </si>
  <si>
    <t>Upon Department Approval of MCA General Design Document (GSD)</t>
  </si>
  <si>
    <t>Upon Department Approval of Successful User Acceptance Testing for MCA Module</t>
  </si>
  <si>
    <t>Cost Submittal for MMIS 2020 Platform_ Financial Module</t>
  </si>
  <si>
    <t xml:space="preserve">Section III-16.B </t>
  </si>
  <si>
    <t>Section III-18.B Weekly Status Reports and Section III-18.C Monthly Status Reports</t>
  </si>
  <si>
    <t>FIN Release Management Plan</t>
  </si>
  <si>
    <t>FIN Business Rules Engine
 Management Plan</t>
  </si>
  <si>
    <t>Section III-18.C Monthly Status Reports</t>
  </si>
  <si>
    <t>Section III-16-H 
FIN Test Plan</t>
  </si>
  <si>
    <t>FIN System Test Plan</t>
  </si>
  <si>
    <t>FIN Integration Test Plan</t>
  </si>
  <si>
    <t xml:space="preserve">FIN Rollback Plan </t>
  </si>
  <si>
    <t>Section III-16.O</t>
  </si>
  <si>
    <t xml:space="preserve">FIN System Design Document
 </t>
  </si>
  <si>
    <t>FIN Technical Infrastructure Document</t>
  </si>
  <si>
    <t>FIN System, Cyber and HIPAA Security Plan</t>
  </si>
  <si>
    <t>Section III-16.C 
FIN Defect Management Plan</t>
  </si>
  <si>
    <t xml:space="preserve">FIN Defect Management Plan </t>
  </si>
  <si>
    <t>FIN Change Management Plan</t>
  </si>
  <si>
    <t xml:space="preserve">FIN Quality Management Plan </t>
  </si>
  <si>
    <t>FIN Data Management Strategy Plan</t>
  </si>
  <si>
    <t>Section III-16.L 
FIN Closeout Plan</t>
  </si>
  <si>
    <t>FIN Closeout Plan</t>
  </si>
  <si>
    <t>FIN Issue Resolution Plan resulting from the Post-Implementation Assessment Report</t>
  </si>
  <si>
    <t>FIN Maintenance and Operations Plan</t>
  </si>
  <si>
    <t>FIN Turnover Plan</t>
  </si>
  <si>
    <t>FIN Emergency Preparedness (COOP)</t>
  </si>
  <si>
    <t>Upon Department Approval of FIN System Design Document (SDD)</t>
  </si>
  <si>
    <t>Upon Department Approval of FIN General Design Document (GSD)</t>
  </si>
  <si>
    <t>Upon successful completion of all Data Conversion activities for FIN Module.</t>
  </si>
  <si>
    <t>Upon Department Approval of Successful User Acceptance Testing for FIN Module</t>
  </si>
  <si>
    <t xml:space="preserve">Section III-18.C </t>
  </si>
  <si>
    <t>Section III-18.E</t>
  </si>
  <si>
    <t>Monthly Inclusive Deliverables</t>
  </si>
  <si>
    <t xml:space="preserve">M&amp;O Year 2
</t>
  </si>
  <si>
    <t xml:space="preserve">M&amp;O Year 3
</t>
  </si>
  <si>
    <t xml:space="preserve">M&amp;O Year 4
</t>
  </si>
  <si>
    <t xml:space="preserve">Section III-26.B </t>
  </si>
  <si>
    <t>Section III-28.B Weekly Status Reports and Section III-28.C Monthly Status Reports</t>
  </si>
  <si>
    <t>Section III-26.B.2</t>
  </si>
  <si>
    <t xml:space="preserve">Section III-26.B.2.b </t>
  </si>
  <si>
    <t xml:space="preserve">Section III-26.B.2.c </t>
  </si>
  <si>
    <t xml:space="preserve">Section III-26.B.2.d </t>
  </si>
  <si>
    <t xml:space="preserve">Section III-26.B.2.e </t>
  </si>
  <si>
    <t xml:space="preserve">Section III-26.B.2.f </t>
  </si>
  <si>
    <t>Section III-26.B.2.g</t>
  </si>
  <si>
    <t xml:space="preserve">Section III-26.E </t>
  </si>
  <si>
    <t>FFS Release Management Plan</t>
  </si>
  <si>
    <t>Section III-26.F</t>
  </si>
  <si>
    <t>FFS Business Rules Engine
 Management Plan</t>
  </si>
  <si>
    <t>Section III-28.C Monthly Status Reports</t>
  </si>
  <si>
    <t>Section III-26-H 
FFS Test Plan</t>
  </si>
  <si>
    <t>FFS System Test Plan</t>
  </si>
  <si>
    <t>FFS Integration Test Plan</t>
  </si>
  <si>
    <t xml:space="preserve">Section III-26.I </t>
  </si>
  <si>
    <t xml:space="preserve">FFS Rollback Plan </t>
  </si>
  <si>
    <t xml:space="preserve">Section III-26.J 
</t>
  </si>
  <si>
    <t>Section III-26.O</t>
  </si>
  <si>
    <t xml:space="preserve">FFS System Design Document
 </t>
  </si>
  <si>
    <t xml:space="preserve">Section III-26.N </t>
  </si>
  <si>
    <t>FFS Technical Infrastructure Document</t>
  </si>
  <si>
    <t>Section III-28.B Weekly Status Reports</t>
  </si>
  <si>
    <t>Section III-27.H</t>
  </si>
  <si>
    <t>FFS System, Cyber and HIPAA Security Plan</t>
  </si>
  <si>
    <t>Section III-26.C 
FFS Defect Management Plan</t>
  </si>
  <si>
    <t xml:space="preserve">FFS Defect Management Plan </t>
  </si>
  <si>
    <t>FFS Defect Management Report</t>
  </si>
  <si>
    <t xml:space="preserve">Section III-26.D </t>
  </si>
  <si>
    <t>FFS Change Management Plan</t>
  </si>
  <si>
    <t xml:space="preserve">Section III-26.G </t>
  </si>
  <si>
    <t xml:space="preserve">FFS Quality Management Plan </t>
  </si>
  <si>
    <t>Section III-26.K</t>
  </si>
  <si>
    <t>FFS Data Management Strategy Plan</t>
  </si>
  <si>
    <t>Section III-26.L 
FFS Closeout Plan</t>
  </si>
  <si>
    <t>FFS Closeout Plan</t>
  </si>
  <si>
    <t>FFS Issue Resolution Plan resulting from the Post-Implementation Assessment Report</t>
  </si>
  <si>
    <t>Section III-26.M</t>
  </si>
  <si>
    <t>FFS Maintenance and Operations Plan</t>
  </si>
  <si>
    <t xml:space="preserve">Section III-26.P </t>
  </si>
  <si>
    <t>FFS Turnover Plan</t>
  </si>
  <si>
    <t xml:space="preserve">Section III-27.A </t>
  </si>
  <si>
    <t>Section III-27.B</t>
  </si>
  <si>
    <t>FFS Emergency Preparedness (COOP)</t>
  </si>
  <si>
    <t>Upon Department Approval of FFS System Design Document (SDD)</t>
  </si>
  <si>
    <t>Upon Department Approval of FFS General Design Document (GSD)</t>
  </si>
  <si>
    <t>Upon successful completion of all Data Conversion activities for FFS Module.</t>
  </si>
  <si>
    <t>Upon Department Approval of Successful User Acceptance Testing for FFS Module</t>
  </si>
  <si>
    <t xml:space="preserve"> Upon CMS Approval of FFS Module Operational Milestone (R2)</t>
  </si>
  <si>
    <t>Section III-28.B</t>
  </si>
  <si>
    <t xml:space="preserve">Section III-28.C </t>
  </si>
  <si>
    <t>Section III-28.E</t>
  </si>
  <si>
    <t xml:space="preserve">Section III-26. C </t>
  </si>
  <si>
    <t xml:space="preserve">Section III-28.A </t>
  </si>
  <si>
    <t xml:space="preserve">Section III-28.D </t>
  </si>
  <si>
    <t>Cost Submittal for MMIS 2020 Platform_ Fee for Service Module</t>
  </si>
  <si>
    <t>Fixed Monthly Fee Pre-Implementation of FFS Module</t>
  </si>
  <si>
    <t>Annual Cost Year 1</t>
  </si>
  <si>
    <t>Annual Cost Year 2</t>
  </si>
  <si>
    <t>Annual Cost Year 3</t>
  </si>
  <si>
    <t>Annual Cost Year 4</t>
  </si>
  <si>
    <t xml:space="preserve">Total Cost
 Base Years 1-4
</t>
  </si>
  <si>
    <t>Fee for Service
 Total Cost Summary Table</t>
  </si>
  <si>
    <t>Financial 
Total Cost Summary Table</t>
  </si>
  <si>
    <t>Managed Care Administration 
Total Cost Summary Table</t>
  </si>
  <si>
    <t>Initial Document due twenty-two (22) business days after the purchase order effective date.</t>
  </si>
  <si>
    <t>Initial Document due forty (40) business days after the purchase order effective date</t>
  </si>
  <si>
    <t>Initial Document due one hundred twenty-nine (129) business days after purchase order effective date</t>
  </si>
  <si>
    <t>Document due fifty-four (54) business days after the purchase order effective date</t>
  </si>
  <si>
    <t xml:space="preserve">Initial Document due twenty-two (22) business days after the initial implementation plan </t>
  </si>
  <si>
    <t>Ten (10) business days after IV&amp;V Post Implementation Assessment after each implementation</t>
  </si>
  <si>
    <t xml:space="preserve">Update due eleven (11) business days after the GSD is approved by the Department. </t>
  </si>
  <si>
    <t>Update due eight (8) business days prior to implementation</t>
  </si>
  <si>
    <t>Initial Document due eighty (80) business days after the purchase order effective date</t>
  </si>
  <si>
    <t>Initial Document due thirty-three (33) business days after the purchase order effective date</t>
  </si>
  <si>
    <t>Initial Document due thirty-six (36) business days after the purchase order effective date</t>
  </si>
  <si>
    <t>Update no later than twenty-nine (29) business days prior to each module or functionality release</t>
  </si>
  <si>
    <t>Initial Document due forty-three (43) business days after the purchase order effective date</t>
  </si>
  <si>
    <t>Initial Document due one hundred (100) business days after the purchase order effective date</t>
  </si>
  <si>
    <t>Initial Document due forty-three (43) business days prior to the MCA module implementation</t>
  </si>
  <si>
    <t>Initial Document due forty-seven (47) business days after the purchase order effective date</t>
  </si>
  <si>
    <t>Initial Document due thirty-three (33) business days before implementation</t>
  </si>
  <si>
    <t>Initial Document due forty-three (43) business days prior to the FIN module implementation</t>
  </si>
  <si>
    <t>Initial Document due forty-three (43) business  days after the purchase order effective date</t>
  </si>
  <si>
    <t>Initial Document due forty-three (43) business days prior to the FFS module implementation</t>
  </si>
  <si>
    <t>Section III-16.B.2.a</t>
  </si>
  <si>
    <t>Section II-6.B.2.a</t>
  </si>
  <si>
    <t>Section III-26.B.2.a</t>
  </si>
  <si>
    <t>M&amp;O Year 2</t>
  </si>
  <si>
    <t xml:space="preserve">FIN Defect Management Report </t>
  </si>
  <si>
    <t>Fixed Rate for Development of Additional Modules or Enhancements</t>
  </si>
  <si>
    <t xml:space="preserve">†Estimated 10,000 hours each Contract Year for Additional Module(s) or enhancements. Estimated hours are for evaluation purposes only and do not constitute a guarantee of work or payment being received. </t>
  </si>
  <si>
    <t xml:space="preserve">
Document due thirty-three (33) business days prior to testing each MCA module upgrade or enhancement 
 </t>
  </si>
  <si>
    <t xml:space="preserve">Initial Document due sixty-five (65) business days prior to initial implementation. </t>
  </si>
  <si>
    <t>MCA CMS Certification Plan</t>
  </si>
  <si>
    <t>Initial Document due within forty-three (43) business days after the purchase order effective date</t>
  </si>
  <si>
    <t xml:space="preserve">
Document due thirty-three (33) business days prior to testing each FIN module upgrade or enhancement 
 </t>
  </si>
  <si>
    <t>FIN CMS Certification Plan</t>
  </si>
  <si>
    <r>
      <t xml:space="preserve">†Estimated 10,000 hours each Contract Year for Additional Module(s) or enhancements. Estimated hours are for evaluation purposes only and do not constitute a guarantee of work or </t>
    </r>
    <r>
      <rPr>
        <sz val="9"/>
        <rFont val="Arial"/>
        <family val="2"/>
      </rPr>
      <t>paymen</t>
    </r>
    <r>
      <rPr>
        <sz val="9"/>
        <color theme="1"/>
        <rFont val="Arial"/>
        <family val="2"/>
      </rPr>
      <t xml:space="preserve">t being received. </t>
    </r>
  </si>
  <si>
    <t xml:space="preserve">
Document due thirty-three (33) business days prior to testing each FFS module upgrade or enhancement 
 </t>
  </si>
  <si>
    <t>FFS CMS Certification Plan</t>
  </si>
  <si>
    <t>IT Services</t>
  </si>
  <si>
    <t>Managed Care Administration Module IT Services Requirements</t>
  </si>
  <si>
    <t>Please complete the information below describing your solutions IT Services requirements. The total cost of your IT Service fees will be listed in the MCA Total Cost Summary Table.</t>
  </si>
  <si>
    <t>Financial Module IT Services Requirements</t>
  </si>
  <si>
    <t>Fee for Service Module IT Services Requirements</t>
  </si>
  <si>
    <t>Please complete the information below describing your solutions IT Services requirements. The total cost of your IT Service fees will be listed in the FFS Total Cost Summary Table.</t>
  </si>
  <si>
    <t>Withhold:</t>
  </si>
  <si>
    <t>All-inclusive means include all costs associated with completing the deliverable as defined in the requirements and tasks identified in the RFP, to include travel, overhead.</t>
  </si>
  <si>
    <t>MCA Charter and Project Roles</t>
  </si>
  <si>
    <t>Data Conversion Plan Role</t>
  </si>
  <si>
    <t xml:space="preserve"> Implementation Plan Role</t>
  </si>
  <si>
    <t>Project Documentation Role</t>
  </si>
  <si>
    <t>Requirements Management Role</t>
  </si>
  <si>
    <t>Risks and Issues Role</t>
  </si>
  <si>
    <t>Communications Role</t>
  </si>
  <si>
    <t>Project Plan Role</t>
  </si>
  <si>
    <t>MCA Charter</t>
  </si>
  <si>
    <t>Section III-6.B.1</t>
  </si>
  <si>
    <t xml:space="preserve"> MCA Project Plan Roles:</t>
  </si>
  <si>
    <t>FIN Charter and Project Roles</t>
  </si>
  <si>
    <t>FIN Charter</t>
  </si>
  <si>
    <t>FIN Project Roles:</t>
  </si>
  <si>
    <t>Section III-16.B.1</t>
  </si>
  <si>
    <t>FFS Charter and Project Roles</t>
  </si>
  <si>
    <t>FFS Charter</t>
  </si>
  <si>
    <t>Section III-26.B.1</t>
  </si>
  <si>
    <t>FFS Project Roles:</t>
  </si>
  <si>
    <r>
      <t xml:space="preserve">The Department is requesting a fully loaded, all-inclusive fixed hourly rate for development of additional modules and/or enhancements required for work outside of the scope and requirements of the RFP. The Estimated hours within the Cost Summary are for evaluation purposes only and do not constitute a guarantee of work or payment to be received.
</t>
    </r>
    <r>
      <rPr>
        <b/>
        <sz val="10"/>
        <color theme="1"/>
        <rFont val="Arial"/>
        <family val="2"/>
      </rPr>
      <t xml:space="preserve">MCA IT Services Worksheet:
</t>
    </r>
    <r>
      <rPr>
        <sz val="10"/>
        <color theme="1"/>
        <rFont val="Arial"/>
        <family val="2"/>
      </rPr>
      <t xml:space="preserve">The MCA IT Services Worksheet is intended for Offerors to list the various licenses your solution utilizes. Please enter the name of the license(s) you intend on using in addition to each annual cost associated with the license. We have provided multiple lines to accommodate each license that may be required. </t>
    </r>
  </si>
  <si>
    <t>Please list IT Services/ Material Services Description</t>
  </si>
  <si>
    <t>MMIS 2020 Platform: MCA Cost Summary Worksheet Instructions</t>
  </si>
  <si>
    <t>MMIS 2020 Platform- FIN Cost Summary Worksheet Instructions</t>
  </si>
  <si>
    <t>MMIS 2020 Platform: FFS Cost Summary Worksheet Instructions</t>
  </si>
  <si>
    <r>
      <t xml:space="preserve">The Department is requesting a fully loaded, all-inclusive fixed hourly rate for development of additional modules and/or enhancements required for work outside of the scope and requirements of the RFP. The Estimated hours within the Cost Summary are for evaluation purposes only and do not constitute a guarantee of work or payment to be received
</t>
    </r>
    <r>
      <rPr>
        <b/>
        <sz val="10"/>
        <color theme="1"/>
        <rFont val="Arial"/>
        <family val="2"/>
      </rPr>
      <t xml:space="preserve">
FIN IT Services Worksheet:
</t>
    </r>
    <r>
      <rPr>
        <sz val="10"/>
        <color theme="1"/>
        <rFont val="Arial"/>
        <family val="2"/>
      </rPr>
      <t>The FIN IT Services Worksheet is intended for Offerors to list the various licenses your solution utilizes. Please enter the name of the license(s) you intend on using in addition to each annual cost associated with the license. We have provided multiple lines to accommodate each license that may be required.</t>
    </r>
  </si>
  <si>
    <r>
      <t xml:space="preserve">The Department is requesting a fully loaded, all-inclusive fixed hourly rate for development of additional modules and/or enhancements required for work outside of the scope and requirements of the RFP. The Estimated hours within the Cost Summary are for e
</t>
    </r>
    <r>
      <rPr>
        <b/>
        <u val="single"/>
        <sz val="10"/>
        <color theme="1"/>
        <rFont val="Arial"/>
        <family val="2"/>
      </rPr>
      <t xml:space="preserve">
FFS IT Services Worksheet:</t>
    </r>
    <r>
      <rPr>
        <u val="single"/>
        <sz val="10"/>
        <color theme="1"/>
        <rFont val="Arial"/>
        <family val="2"/>
      </rPr>
      <t xml:space="preserve">
</t>
    </r>
    <r>
      <rPr>
        <sz val="10"/>
        <color theme="1"/>
        <rFont val="Arial"/>
        <family val="2"/>
      </rPr>
      <t xml:space="preserve">The FFS IT Services Worksheet is intended for Offerors to list the various licenses your solution utilizes. Please enter the name of the license(s) you intend on using in addition to each annual cost associated with the license. We have provided multiple lines to accommodate each license that may be required. valuation purposes only and do not constitute a guarantee of work or payment to be received.
</t>
    </r>
  </si>
  <si>
    <t>Payable Event</t>
  </si>
  <si>
    <t>N/A</t>
  </si>
  <si>
    <t>Month/Year Incurred</t>
  </si>
  <si>
    <t>Annual Fee for each Contract Year</t>
  </si>
  <si>
    <t>Payable upon completion of R2</t>
  </si>
  <si>
    <t>Cost Submittal for MMIS 2020 Platform_ Name of Module</t>
  </si>
  <si>
    <t>Name of Deliverable</t>
  </si>
  <si>
    <t>Name of Deliverable
 (Split if there are various deliverables as specified in RFP)</t>
  </si>
  <si>
    <t>Due date as specified in RFP</t>
  </si>
  <si>
    <t>EXAMPLE:
Initial Document due twenty-two (22) business days after the purchase order effective date.</t>
  </si>
  <si>
    <t xml:space="preserve">Due date as specified in RFP </t>
  </si>
  <si>
    <t xml:space="preserve">Section III-6.C 
</t>
  </si>
  <si>
    <t xml:space="preserve">Section III-6.L 
</t>
  </si>
  <si>
    <t xml:space="preserve">Name of Deliverable </t>
  </si>
  <si>
    <t>Name of Deliverable (Split if there are various deliverables as specified in RFP)</t>
  </si>
  <si>
    <t>EXAMPLE:
Section III-B Weekly Status Reports and Section III-8.C Monthly Status Reports</t>
  </si>
  <si>
    <t>EXAMPLE:
Initial Document due thirty-three (33) business days after the purchase order effective date</t>
  </si>
  <si>
    <t>Date as specified in RFP</t>
  </si>
  <si>
    <t>Date split if partial deliverable update due date differs as specified in RFP</t>
  </si>
  <si>
    <t>EXAMPLE:
Section III-8.C Monthly Status Reports</t>
  </si>
  <si>
    <t xml:space="preserve">  EXAMPLE:
Section III-8.B Weekly Status Reports</t>
  </si>
  <si>
    <t xml:space="preserve">Date as specified in RFP </t>
  </si>
  <si>
    <t>EXAMPLE:
Requirements Analysis Phase</t>
  </si>
  <si>
    <t>EXAMPLE:
Upon Department Approval of Business Requirements Document (BRD)</t>
  </si>
  <si>
    <t>Name of SDLC Phase</t>
  </si>
  <si>
    <t>Name of specific deliverable as it relates to SDLC phase completion</t>
  </si>
  <si>
    <t>EXAMPLE:
Weekly Status Report</t>
  </si>
  <si>
    <t>EXAMPLE:
Defect Management Report</t>
  </si>
  <si>
    <t>Name of ongoing deliverable due monthly during M&amp;O</t>
  </si>
  <si>
    <t>Name of ongoing activity as specified in RFP during DDI</t>
  </si>
  <si>
    <t>Name of ongoing deliverable due monthly during M&amp;O (Opitional Years)</t>
  </si>
  <si>
    <t xml:space="preserve">Below is an Example Cost Summary with sample costs for instructional purposes to aid Offerors in completing the Cost Summary. </t>
  </si>
  <si>
    <t>Total MCA IT Service Cost Base Years 1-4</t>
  </si>
  <si>
    <t>Upon CMS Approval of Operational Milestone Review (R3)</t>
  </si>
  <si>
    <t>**12 Months</t>
  </si>
  <si>
    <t>** 5 Months</t>
  </si>
  <si>
    <t>Deliverable Payment Table - 
Maintenance &amp; Operations Optional Years-*Not subject to Withhold</t>
  </si>
  <si>
    <t>Deliverable Payment Table - 
Maintenance &amp; Operations Base Term Years *Not subject to withhold</t>
  </si>
  <si>
    <t>Deliverable Payment Table - Design, Development and Implementation-*Subject to Withhold</t>
  </si>
  <si>
    <t>Upon CMS Approval
 of Operational Milestone Review (R2)</t>
  </si>
  <si>
    <t>Deliverable Payment Table - 
Maintenance &amp; Operations Optional Years- Not subject to withhold</t>
  </si>
  <si>
    <t>Deliverable Payment Table - 
Maintenance &amp; Operations Base Term Years-Not subject to withhold</t>
  </si>
  <si>
    <t>Deliverable Payment Table- Milestone Phase Execution Deliverables-Subject to Withhold</t>
  </si>
  <si>
    <t xml:space="preserve">DDI Deliverable Payment Table- Not Subject to Withhold
</t>
  </si>
  <si>
    <t>Update due twenty-two (22) business days after module implementation</t>
  </si>
  <si>
    <r>
      <t xml:space="preserve">The Department will deduct, as withhold retainage, an amount equal to five percent (5%) from the specified deliverables listed below:
</t>
    </r>
    <r>
      <rPr>
        <b/>
        <sz val="10"/>
        <color theme="1"/>
        <rFont val="Arial"/>
        <family val="2"/>
      </rPr>
      <t xml:space="preserve">DDI Deliverables listed in Column B6-B43
All Milestone Execution Phases B61-B81
DDI Fixed Monthly Fees B88-B91
</t>
    </r>
    <r>
      <rPr>
        <sz val="10"/>
        <color theme="1"/>
        <rFont val="Arial"/>
        <family val="2"/>
      </rPr>
      <t>Once MCA module receives Final Certification of the MMIS 2020 Platform, the Department will reimburse the selected offeror  the retained amount upon CMS approval. You will see this distinction listed in the Cost Summary as "Withhold Invoice Amount" along with its corresponding payable timeframe.</t>
    </r>
  </si>
  <si>
    <t>DDI Fixed Monthly Fee of MCA Module</t>
  </si>
  <si>
    <t>Withhold Amount Payable Upon CMS Final Certification Approval</t>
  </si>
  <si>
    <t>Withhold Amount Payable upon CMS Final Certification Approval</t>
  </si>
  <si>
    <t>Deliverable Payment Table- Milestone Phase Execution Deliverables- Subject to Withhold</t>
  </si>
  <si>
    <t>Initial Payable Amount</t>
  </si>
  <si>
    <t xml:space="preserve">Initial Payable Amount </t>
  </si>
  <si>
    <t>Withhold Payable Amount Upon CMS Final Certification Approval</t>
  </si>
  <si>
    <t>Less 5% Monthly Withhold</t>
  </si>
  <si>
    <t xml:space="preserve">Initial Monthly Payable Amount </t>
  </si>
  <si>
    <t>Monthly Inclusive Deliverables/Material Services Description</t>
  </si>
  <si>
    <t>DDI Timespan of 17 Months**</t>
  </si>
  <si>
    <t>Initial Payment Amount</t>
  </si>
  <si>
    <t>Monthly Inclusive Deliverables/
Material Services Description</t>
  </si>
  <si>
    <t>Deliverable Description/
Material Services Description</t>
  </si>
  <si>
    <t xml:space="preserve">Initial Monthly Payment Amount </t>
  </si>
  <si>
    <t xml:space="preserve">Withhold Payable Amount Upon CMS Certification Final Approval </t>
  </si>
  <si>
    <t>Withold Payable Upon CMS Final Certification Approval</t>
  </si>
  <si>
    <t>Withhold Payable Upon CMS Final Certification Approval</t>
  </si>
  <si>
    <t>Deliverable Payment Table - 
Maintenance &amp; Operations Base Term Years- Not subject to withhold</t>
  </si>
  <si>
    <t>Initial Monthly Payable Amount</t>
  </si>
  <si>
    <t>DDI timespan of 17 months**</t>
  </si>
  <si>
    <r>
      <t xml:space="preserve">The Department will deduct, as withhold retainage an amount equal to five percent (5%) from the specified deliverables listed below:
</t>
    </r>
    <r>
      <rPr>
        <b/>
        <sz val="10"/>
        <color theme="1"/>
        <rFont val="Arial"/>
        <family val="2"/>
      </rPr>
      <t xml:space="preserve">DDI Deliverables listed in Column B6-B45
All Milestone Execution Phases B69-B85
DDI Fixed Monthly Fees B93-B95
</t>
    </r>
    <r>
      <rPr>
        <sz val="10"/>
        <color theme="1"/>
        <rFont val="Arial"/>
        <family val="2"/>
      </rPr>
      <t>Once FIN module receives Final Certification of the MMIS 2020 Platform, the Department will reimburse the selected offeror  the retained amount upon CMS approval. You will see this distinction listed in the Cost Summary as "Withhold Invoice Amount" along with its corresponding payable timeframe.</t>
    </r>
  </si>
  <si>
    <r>
      <t xml:space="preserve">The Department will deduct, as withhold retainage an amount equal to five percent (5%) from the specified deliverables listed below:
</t>
    </r>
    <r>
      <rPr>
        <b/>
        <sz val="10"/>
        <color theme="1"/>
        <rFont val="Arial"/>
        <family val="2"/>
      </rPr>
      <t xml:space="preserve">DDI Deliverables listed in Column B6-B46
All Milestone Execution Phases B70-B86
DDI  Fixed Monthly Fees B93-B96
</t>
    </r>
    <r>
      <rPr>
        <sz val="10"/>
        <color theme="1"/>
        <rFont val="Arial"/>
        <family val="2"/>
      </rPr>
      <t>Once FFS module receives Final Certification of the MMIS 2020 Platform, the Department will reimburse the selected offeror  the retained amount upon CMS approval. You will see this distinction listed in the Cost Summary as "Withhold Invoice Amount" along with its corresponding payable timeframe.</t>
    </r>
  </si>
  <si>
    <t xml:space="preserve">
M&amp;O Year 2
</t>
  </si>
  <si>
    <t>Deliverable Payment Table - 
Maintenance &amp; Operations Optional Years-Not Subject to Withhold</t>
  </si>
  <si>
    <t>Deliverable Payment Table - 
Maintenance &amp; Operations Base Term Years-Not Subject to Withhold</t>
  </si>
  <si>
    <t>Deliverable Payment Table - Design, Development and Implementation-Subject to Withhold</t>
  </si>
  <si>
    <t>Initial Monthly Payment Amount</t>
  </si>
  <si>
    <t>M&amp;O Option Year 1</t>
  </si>
  <si>
    <t>M&amp;O Option Year 2</t>
  </si>
  <si>
    <t>M&amp;O Option Year 3</t>
  </si>
  <si>
    <t>M&amp;O Option Year 4</t>
  </si>
  <si>
    <t>Annual Fee for each Option Year</t>
  </si>
  <si>
    <t>Total Cost Option Years 1-4</t>
  </si>
  <si>
    <t>Total MCA IT Service Cost Option Years 1-4</t>
  </si>
  <si>
    <t>Please complete the information below describing your solutions IT Services requirements. The total cost of your IT Service fees will be listed in the FIN Total Cost Summary Table.</t>
  </si>
  <si>
    <t>Total FIN IT Service Cost Base Years 1-4</t>
  </si>
  <si>
    <t>Total FIN IT Service Cost Option Years 1-4</t>
  </si>
  <si>
    <t>IT Services Option Years</t>
  </si>
  <si>
    <t>Total FFS IT Service Cost Base Years 1-4</t>
  </si>
  <si>
    <t>Total FFS IT Service Cost Option Years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</si>
</sst>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52">
    <font>
      <sz val="11"/>
      <color theme="1"/>
      <name val="Calibri"/>
      <family val="2"/>
      <scheme val="minor"/>
    </font>
    <font>
      <sz val="10"/>
      <name val="Arial"/>
      <family val="2"/>
    </font>
    <font>
      <b/>
      <sz val="11"/>
      <color theme="1"/>
      <name val="Calibri"/>
      <family val="2"/>
      <scheme val="minor"/>
    </font>
    <font>
      <sz val="11"/>
      <color theme="1"/>
      <name val="Arial"/>
      <family val="2"/>
    </font>
    <font>
      <sz val="10"/>
      <color theme="1"/>
      <name val="Arial"/>
      <family val="2"/>
    </font>
    <font>
      <b/>
      <sz val="10"/>
      <color theme="1"/>
      <name val="Arial"/>
      <family val="2"/>
    </font>
    <font>
      <b/>
      <sz val="15"/>
      <color theme="3"/>
      <name val="Calibri"/>
      <family val="2"/>
      <scheme val="minor"/>
    </font>
    <font>
      <sz val="11"/>
      <color rgb="FFFF0000"/>
      <name val="Calibri"/>
      <family val="2"/>
      <scheme val="minor"/>
    </font>
    <font>
      <u val="single"/>
      <sz val="10"/>
      <color theme="10"/>
      <name val="Arial"/>
      <family val="2"/>
    </font>
    <font>
      <sz val="11"/>
      <color indexed="8"/>
      <name val="Calibri"/>
      <family val="2"/>
    </font>
    <font>
      <sz val="11"/>
      <color rgb="FF000000"/>
      <name val="Calibri"/>
      <family val="2"/>
    </font>
    <font>
      <b/>
      <sz val="15"/>
      <color indexed="62"/>
      <name val="Calibri"/>
      <family val="2"/>
    </font>
    <font>
      <b/>
      <sz val="15"/>
      <color indexed="63"/>
      <name val="Calibri"/>
      <family val="2"/>
    </font>
    <font>
      <b/>
      <sz val="15"/>
      <color indexed="63"/>
      <name val="Calibri"/>
      <family val="2"/>
      <scheme val="minor"/>
    </font>
    <font>
      <u val="single"/>
      <sz val="11"/>
      <color rgb="FF0000FF"/>
      <name val="Calibri"/>
      <family val="2"/>
    </font>
    <font>
      <b/>
      <sz val="10"/>
      <color theme="0"/>
      <name val="Arial"/>
      <family val="2"/>
    </font>
    <font>
      <sz val="10"/>
      <color rgb="FFFF0000"/>
      <name val="Arial"/>
      <family val="2"/>
    </font>
    <font>
      <sz val="11"/>
      <color theme="1"/>
      <name val="Tahoma"/>
      <family val="2"/>
    </font>
    <font>
      <sz val="10"/>
      <color theme="1"/>
      <name val="Tahoma"/>
      <family val="2"/>
    </font>
    <font>
      <sz val="9"/>
      <color theme="1"/>
      <name val="Tahoma"/>
      <family val="2"/>
    </font>
    <font>
      <b/>
      <sz val="10"/>
      <color theme="1"/>
      <name val="Tahoma"/>
      <family val="2"/>
    </font>
    <font>
      <b/>
      <sz val="12"/>
      <color theme="1"/>
      <name val="Tahoma"/>
      <family val="2"/>
    </font>
    <font>
      <b/>
      <sz val="11"/>
      <color theme="1"/>
      <name val="Tahoma"/>
      <family val="2"/>
    </font>
    <font>
      <b/>
      <sz val="9"/>
      <color theme="1"/>
      <name val="Tahoma"/>
      <family val="2"/>
    </font>
    <font>
      <sz val="12"/>
      <color theme="1"/>
      <name val="Tahoma"/>
      <family val="2"/>
    </font>
    <font>
      <b/>
      <sz val="14"/>
      <color theme="1"/>
      <name val="Tahoma"/>
      <family val="2"/>
    </font>
    <font>
      <sz val="10"/>
      <color theme="1"/>
      <name val="Calibri"/>
      <family val="2"/>
      <scheme val="minor"/>
    </font>
    <font>
      <sz val="10"/>
      <color theme="1"/>
      <name val="Times New Roman"/>
      <family val="1"/>
    </font>
    <font>
      <sz val="11"/>
      <color theme="1"/>
      <name val="Times New Roman"/>
      <family val="1"/>
    </font>
    <font>
      <sz val="14"/>
      <color theme="1"/>
      <name val="Times New Roman"/>
      <family val="1"/>
    </font>
    <font>
      <b/>
      <sz val="12"/>
      <color theme="1"/>
      <name val="Times New Roman"/>
      <family val="1"/>
    </font>
    <font>
      <b/>
      <sz val="11"/>
      <color theme="1"/>
      <name val="Arial"/>
      <family val="2"/>
    </font>
    <font>
      <sz val="9"/>
      <color theme="1"/>
      <name val="Arial"/>
      <family val="2"/>
    </font>
    <font>
      <b/>
      <sz val="12"/>
      <color theme="1"/>
      <name val="Arial"/>
      <family val="2"/>
    </font>
    <font>
      <b/>
      <sz val="14"/>
      <color theme="1"/>
      <name val="Arial"/>
      <family val="2"/>
    </font>
    <font>
      <b/>
      <sz val="11"/>
      <name val="Arial"/>
      <family val="2"/>
    </font>
    <font>
      <sz val="11"/>
      <name val="Arial"/>
      <family val="2"/>
    </font>
    <font>
      <b/>
      <sz val="9"/>
      <color theme="1"/>
      <name val="Arial"/>
      <family val="2"/>
    </font>
    <font>
      <b/>
      <sz val="12"/>
      <name val="Arial"/>
      <family val="2"/>
    </font>
    <font>
      <sz val="10"/>
      <name val="Tahoma"/>
      <family val="2"/>
    </font>
    <font>
      <sz val="11"/>
      <name val="Calibri"/>
      <family val="2"/>
      <scheme val="minor"/>
    </font>
    <font>
      <sz val="9"/>
      <name val="Arial"/>
      <family val="2"/>
    </font>
    <font>
      <u val="single"/>
      <sz val="10"/>
      <color theme="1"/>
      <name val="Arial"/>
      <family val="2"/>
    </font>
    <font>
      <b/>
      <u val="single"/>
      <sz val="10"/>
      <color theme="1"/>
      <name val="Arial"/>
      <family val="2"/>
    </font>
    <font>
      <i/>
      <sz val="9"/>
      <color theme="1"/>
      <name val="Calibri"/>
      <family val="2"/>
      <scheme val="minor"/>
    </font>
    <font>
      <sz val="14"/>
      <color theme="1"/>
      <name val="Arial"/>
      <family val="2"/>
    </font>
    <font>
      <sz val="12"/>
      <color theme="1"/>
      <name val="Arial"/>
      <family val="2"/>
    </font>
    <font>
      <b/>
      <sz val="11"/>
      <color rgb="FFFF0000"/>
      <name val="Tahoma"/>
      <family val="2"/>
    </font>
    <font>
      <sz val="12"/>
      <color theme="1"/>
      <name val="Calibri"/>
      <family val="2"/>
      <scheme val="minor"/>
    </font>
    <font>
      <b/>
      <i/>
      <sz val="14"/>
      <color theme="1"/>
      <name val="Calibri"/>
      <family val="2"/>
      <scheme val="minor"/>
    </font>
    <font>
      <sz val="12"/>
      <name val="Arial"/>
      <family val="2"/>
    </font>
    <font>
      <sz val="8"/>
      <name val="Calibri"/>
      <family val="2"/>
      <scheme val="minor"/>
    </font>
  </fonts>
  <fills count="14">
    <fill>
      <patternFill/>
    </fill>
    <fill>
      <patternFill patternType="gray125"/>
    </fill>
    <fill>
      <patternFill patternType="solid">
        <fgColor theme="0"/>
        <bgColor indexed="64"/>
      </patternFill>
    </fill>
    <fill>
      <patternFill patternType="solid">
        <fgColor theme="6" tint="0.5999900102615356"/>
        <bgColor indexed="64"/>
      </patternFill>
    </fill>
    <fill>
      <patternFill patternType="solid">
        <fgColor theme="5" tint="0.7999799847602844"/>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FFFF66"/>
        <bgColor indexed="64"/>
      </patternFill>
    </fill>
    <fill>
      <patternFill patternType="solid">
        <fgColor theme="3" tint="0.7999799847602844"/>
        <bgColor indexed="64"/>
      </patternFill>
    </fill>
    <fill>
      <patternFill patternType="solid">
        <fgColor theme="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8"/>
        <bgColor indexed="64"/>
      </patternFill>
    </fill>
  </fills>
  <borders count="297">
    <border>
      <left/>
      <right/>
      <top/>
      <bottom/>
      <diagonal/>
    </border>
    <border>
      <left/>
      <right/>
      <top/>
      <bottom style="thick">
        <color indexed="54"/>
      </bottom>
    </border>
    <border>
      <left/>
      <right/>
      <top/>
      <bottom style="thick">
        <color theme="4"/>
      </bottom>
    </border>
    <border>
      <left style="medium"/>
      <right/>
      <top/>
      <bottom/>
    </border>
    <border>
      <left style="thin"/>
      <right style="thin"/>
      <top/>
      <bottom/>
    </border>
    <border>
      <left style="thin"/>
      <right style="medium"/>
      <top/>
      <bottom/>
    </border>
    <border>
      <left style="thin"/>
      <right/>
      <top style="thin"/>
      <bottom style="thin"/>
    </border>
    <border>
      <left style="thin"/>
      <right/>
      <top style="thin"/>
      <bottom/>
    </border>
    <border>
      <left/>
      <right/>
      <top style="thin"/>
      <bottom style="thin"/>
    </border>
    <border>
      <left style="thin"/>
      <right style="thin"/>
      <top/>
      <bottom style="medium"/>
    </border>
    <border>
      <left style="thin"/>
      <right style="medium"/>
      <top/>
      <bottom style="medium"/>
    </border>
    <border>
      <left/>
      <right style="medium"/>
      <top/>
      <bottom/>
    </border>
    <border>
      <left style="medium"/>
      <right style="thin"/>
      <top style="thin"/>
      <bottom style="thin"/>
    </border>
    <border>
      <left style="thin"/>
      <right style="thin"/>
      <top style="medium"/>
      <bottom style="medium"/>
    </border>
    <border>
      <left style="thin"/>
      <right style="thin"/>
      <top style="medium"/>
      <bottom style="thin"/>
    </border>
    <border>
      <left style="thin"/>
      <right style="medium"/>
      <top style="medium"/>
      <bottom style="thin"/>
    </border>
    <border>
      <left style="medium"/>
      <right style="medium"/>
      <top style="medium"/>
      <bottom style="medium"/>
    </border>
    <border>
      <left style="thin"/>
      <right/>
      <top style="medium"/>
      <bottom style="medium"/>
    </border>
    <border>
      <left style="thin"/>
      <right style="medium"/>
      <top style="medium"/>
      <bottom style="medium"/>
    </border>
    <border>
      <left style="medium"/>
      <right style="thin"/>
      <top style="medium"/>
      <bottom style="medium"/>
    </border>
    <border>
      <left style="medium"/>
      <right/>
      <top style="medium"/>
      <bottom style="medium"/>
    </border>
    <border>
      <left style="thin"/>
      <right style="medium"/>
      <top style="medium"/>
      <bottom/>
    </border>
    <border>
      <left style="thin"/>
      <right/>
      <top/>
      <bottom style="double"/>
    </border>
    <border>
      <left/>
      <right/>
      <top style="thin"/>
      <bottom/>
    </border>
    <border>
      <left style="thin"/>
      <right style="thin"/>
      <top style="thin"/>
      <bottom/>
    </border>
    <border>
      <left style="medium"/>
      <right style="thin"/>
      <top/>
      <bottom/>
    </border>
    <border>
      <left style="medium"/>
      <right/>
      <top style="medium">
        <color rgb="FF5D5B5B"/>
      </top>
      <bottom/>
    </border>
    <border>
      <left style="medium"/>
      <right/>
      <top style="medium">
        <color rgb="FF5D5B5B"/>
      </top>
      <bottom style="medium">
        <color rgb="FF5D5B5B"/>
      </bottom>
    </border>
    <border>
      <left style="medium"/>
      <right/>
      <top style="medium">
        <color rgb="FF5D5B5B"/>
      </top>
      <bottom style="double"/>
    </border>
    <border>
      <left style="medium"/>
      <right style="thin">
        <color rgb="FF5D5B5B"/>
      </right>
      <top style="double"/>
      <bottom style="medium">
        <color rgb="FF5D5B5B"/>
      </bottom>
    </border>
    <border>
      <left style="medium"/>
      <right/>
      <top style="medium"/>
      <bottom style="medium">
        <color rgb="FF5D5B5B"/>
      </bottom>
    </border>
    <border>
      <left/>
      <right style="thin"/>
      <top/>
      <bottom/>
    </border>
    <border>
      <left style="medium"/>
      <right style="thin"/>
      <top/>
      <bottom style="thin"/>
    </border>
    <border>
      <left style="thin"/>
      <right style="medium"/>
      <top style="medium">
        <color rgb="FF5D5B5B"/>
      </top>
      <bottom style="medium">
        <color rgb="FF5D5B5B"/>
      </bottom>
    </border>
    <border>
      <left style="medium">
        <color rgb="FF5D5B5B"/>
      </left>
      <right style="medium">
        <color rgb="FF5D5B5B"/>
      </right>
      <top/>
      <bottom/>
    </border>
    <border>
      <left style="medium">
        <color rgb="FF5D5B5B"/>
      </left>
      <right style="medium">
        <color rgb="FF5D5B5B"/>
      </right>
      <top/>
      <bottom style="medium">
        <color rgb="FF5D5B5B"/>
      </bottom>
    </border>
    <border>
      <left/>
      <right/>
      <top style="medium">
        <color rgb="FF5D5B5B"/>
      </top>
      <bottom style="medium">
        <color rgb="FF5D5B5B"/>
      </bottom>
    </border>
    <border>
      <left style="medium">
        <color rgb="FF5D5B5B"/>
      </left>
      <right style="medium">
        <color rgb="FF5D5B5B"/>
      </right>
      <top style="medium">
        <color rgb="FF5D5B5B"/>
      </top>
      <bottom/>
    </border>
    <border>
      <left style="thin"/>
      <right style="thin"/>
      <top style="medium"/>
      <bottom/>
    </border>
    <border>
      <left/>
      <right/>
      <top style="medium"/>
      <bottom style="thin"/>
    </border>
    <border>
      <left/>
      <right style="medium"/>
      <top style="thin"/>
      <bottom style="thin">
        <color rgb="FF5D5B5B"/>
      </bottom>
    </border>
    <border>
      <left/>
      <right/>
      <top/>
      <bottom style="medium"/>
    </border>
    <border>
      <left style="medium"/>
      <right style="medium"/>
      <top style="medium"/>
      <bottom/>
    </border>
    <border>
      <left style="medium"/>
      <right style="medium"/>
      <top/>
      <bottom/>
    </border>
    <border>
      <left style="medium"/>
      <right style="medium"/>
      <top/>
      <bottom style="medium"/>
    </border>
    <border>
      <left style="medium"/>
      <right style="thin"/>
      <top style="medium"/>
      <bottom/>
    </border>
    <border>
      <left style="thin"/>
      <right style="medium"/>
      <top style="thin"/>
      <bottom style="thin"/>
    </border>
    <border>
      <left style="thin">
        <color rgb="FF5D5B5B"/>
      </left>
      <right style="medium"/>
      <top style="thin">
        <color rgb="FF5D5B5B"/>
      </top>
      <bottom/>
    </border>
    <border>
      <left style="thin"/>
      <right style="medium"/>
      <top/>
      <bottom style="thin"/>
    </border>
    <border>
      <left style="thin"/>
      <right style="medium"/>
      <top style="medium">
        <color rgb="FF5D5B5B"/>
      </top>
      <bottom/>
    </border>
    <border>
      <left style="thin">
        <color rgb="FF5D5B5B"/>
      </left>
      <right style="medium"/>
      <top style="medium">
        <color rgb="FF5D5B5B"/>
      </top>
      <bottom/>
    </border>
    <border>
      <left style="thin"/>
      <right style="medium"/>
      <top style="thin"/>
      <bottom style="medium"/>
    </border>
    <border>
      <left style="medium"/>
      <right style="thin">
        <color rgb="FF5D5B5B"/>
      </right>
      <top style="medium">
        <color rgb="FF5D5B5B"/>
      </top>
      <bottom style="medium">
        <color rgb="FF5D5B5B"/>
      </bottom>
    </border>
    <border>
      <left style="thin">
        <color rgb="FF5D5B5B"/>
      </left>
      <right/>
      <top style="thin"/>
      <bottom/>
    </border>
    <border>
      <left style="thin"/>
      <right style="medium"/>
      <top/>
      <bottom style="medium">
        <color rgb="FF5D5B5B"/>
      </bottom>
    </border>
    <border>
      <left style="thin"/>
      <right style="medium"/>
      <top/>
      <bottom style="double"/>
    </border>
    <border>
      <left style="thin"/>
      <right style="medium"/>
      <top style="medium">
        <color rgb="FF5D5B5B"/>
      </top>
      <bottom style="medium"/>
    </border>
    <border>
      <left style="thin">
        <color rgb="FF5D5B5B"/>
      </left>
      <right style="medium"/>
      <top style="double"/>
      <bottom style="medium">
        <color rgb="FF5D5B5B"/>
      </bottom>
    </border>
    <border>
      <left style="thin">
        <color rgb="FF5D5B5B"/>
      </left>
      <right style="medium"/>
      <top style="medium">
        <color rgb="FF5D5B5B"/>
      </top>
      <bottom style="medium">
        <color rgb="FF5D5B5B"/>
      </bottom>
    </border>
    <border>
      <left/>
      <right style="medium"/>
      <top style="double"/>
      <bottom style="medium">
        <color rgb="FF5D5B5B"/>
      </bottom>
    </border>
    <border>
      <left style="medium"/>
      <right style="thin">
        <color rgb="FF5D5B5B"/>
      </right>
      <top style="medium">
        <color rgb="FF5D5B5B"/>
      </top>
      <bottom style="medium"/>
    </border>
    <border>
      <left style="thin"/>
      <right/>
      <top style="thin"/>
      <bottom style="medium"/>
    </border>
    <border>
      <left/>
      <right/>
      <top style="medium"/>
      <bottom/>
    </border>
    <border>
      <left style="medium"/>
      <right/>
      <top/>
      <bottom style="medium"/>
    </border>
    <border>
      <left style="medium"/>
      <right style="thin"/>
      <top style="medium"/>
      <bottom style="thin"/>
    </border>
    <border>
      <left style="thin">
        <color rgb="FF5D5B5B"/>
      </left>
      <right style="medium"/>
      <top/>
      <bottom style="medium">
        <color rgb="FF5D5B5B"/>
      </bottom>
    </border>
    <border>
      <left/>
      <right style="thin"/>
      <top style="medium"/>
      <bottom/>
    </border>
    <border>
      <left style="thin">
        <color rgb="FF5D5B5B"/>
      </left>
      <right/>
      <top style="medium"/>
      <bottom style="medium"/>
    </border>
    <border>
      <left style="thin">
        <color rgb="FF5D5B5B"/>
      </left>
      <right style="thin"/>
      <top style="medium"/>
      <bottom style="medium"/>
    </border>
    <border>
      <left style="medium"/>
      <right/>
      <top style="medium"/>
      <bottom/>
    </border>
    <border>
      <left style="thin"/>
      <right/>
      <top/>
      <bottom style="thin"/>
    </border>
    <border>
      <left/>
      <right/>
      <top style="medium"/>
      <bottom style="medium"/>
    </border>
    <border>
      <left style="medium">
        <color theme="2" tint="-0.4999699890613556"/>
      </left>
      <right style="medium">
        <color theme="2" tint="-0.4999699890613556"/>
      </right>
      <top style="medium"/>
      <bottom style="medium">
        <color theme="2" tint="-0.4999699890613556"/>
      </bottom>
    </border>
    <border>
      <left style="thin"/>
      <right style="medium">
        <color theme="2" tint="-0.4999699890613556"/>
      </right>
      <top style="medium"/>
      <bottom style="medium"/>
    </border>
    <border>
      <left/>
      <right style="thin"/>
      <top style="medium"/>
      <bottom style="medium"/>
    </border>
    <border>
      <left style="thin"/>
      <right style="thin"/>
      <top/>
      <bottom style="medium">
        <color rgb="FF5D5B5B"/>
      </bottom>
    </border>
    <border>
      <left style="thin"/>
      <right/>
      <top style="medium"/>
      <bottom style="thin"/>
    </border>
    <border>
      <left style="thin"/>
      <right/>
      <top/>
      <bottom/>
    </border>
    <border>
      <left style="medium"/>
      <right style="thin"/>
      <top style="thin"/>
      <bottom style="medium"/>
    </border>
    <border>
      <left style="medium"/>
      <right style="thin">
        <color rgb="FF5D5B5B"/>
      </right>
      <top style="thin"/>
      <bottom/>
    </border>
    <border>
      <left style="medium"/>
      <right style="thin"/>
      <top style="medium">
        <color rgb="FF5D5B5B"/>
      </top>
      <bottom style="medium">
        <color rgb="FF5D5B5B"/>
      </bottom>
    </border>
    <border>
      <left style="thin"/>
      <right style="thin"/>
      <top style="medium">
        <color rgb="FF5D5B5B"/>
      </top>
      <bottom style="medium">
        <color rgb="FF5D5B5B"/>
      </bottom>
    </border>
    <border>
      <left style="medium"/>
      <right style="thin"/>
      <top style="medium">
        <color rgb="FF5D5B5B"/>
      </top>
      <bottom/>
    </border>
    <border>
      <left style="thin"/>
      <right style="thin"/>
      <top style="medium">
        <color rgb="FF5D5B5B"/>
      </top>
      <bottom/>
    </border>
    <border>
      <left style="medium"/>
      <right style="thin"/>
      <top/>
      <bottom style="medium"/>
    </border>
    <border>
      <left style="thin"/>
      <right style="thin"/>
      <top style="medium">
        <color rgb="FF5D5B5B"/>
      </top>
      <bottom style="medium"/>
    </border>
    <border>
      <left style="thin"/>
      <right style="thin"/>
      <top/>
      <bottom style="thin"/>
    </border>
    <border>
      <left style="medium"/>
      <right style="thin"/>
      <top style="thin"/>
      <bottom/>
    </border>
    <border>
      <left style="thin"/>
      <right style="thin"/>
      <top style="medium">
        <color rgb="FF5D5B5B"/>
      </top>
      <bottom style="thin"/>
    </border>
    <border>
      <left style="thin"/>
      <right/>
      <top style="medium"/>
      <bottom/>
    </border>
    <border>
      <left style="thin">
        <color rgb="FF5D5B5B"/>
      </left>
      <right style="medium"/>
      <top/>
      <bottom/>
    </border>
    <border>
      <left/>
      <right style="medium"/>
      <top style="medium">
        <color rgb="FF5D5B5B"/>
      </top>
      <bottom/>
    </border>
    <border>
      <left style="medium"/>
      <right/>
      <top style="thin"/>
      <bottom style="thin"/>
    </border>
    <border>
      <left style="medium"/>
      <right/>
      <top style="medium">
        <color theme="2" tint="-0.4999699890613556"/>
      </top>
      <bottom style="medium"/>
    </border>
    <border>
      <left/>
      <right style="medium"/>
      <top style="medium">
        <color rgb="FF5D5B5B"/>
      </top>
      <bottom style="medium">
        <color rgb="FF5D5B5B"/>
      </bottom>
    </border>
    <border>
      <left style="medium"/>
      <right style="medium">
        <color theme="2" tint="-0.4999699890613556"/>
      </right>
      <top style="medium">
        <color rgb="FF5D5B5B"/>
      </top>
      <bottom style="medium">
        <color rgb="FF5D5B5B"/>
      </bottom>
    </border>
    <border>
      <left style="medium"/>
      <right/>
      <top style="double"/>
      <bottom style="medium">
        <color rgb="FF5D5B5B"/>
      </bottom>
    </border>
    <border>
      <left style="medium">
        <color theme="2" tint="-0.4999699890613556"/>
      </left>
      <right style="medium"/>
      <top style="double"/>
      <bottom style="medium">
        <color rgb="FF5D5B5B"/>
      </bottom>
    </border>
    <border>
      <left style="medium">
        <color theme="2" tint="-0.4999699890613556"/>
      </left>
      <right style="medium"/>
      <top style="medium">
        <color rgb="FF5D5B5B"/>
      </top>
      <bottom style="double"/>
    </border>
    <border>
      <left style="medium">
        <color theme="2" tint="-0.4999699890613556"/>
      </left>
      <right style="medium"/>
      <top style="medium">
        <color rgb="FF5D5B5B"/>
      </top>
      <bottom style="medium">
        <color rgb="FF5D5B5B"/>
      </bottom>
    </border>
    <border>
      <left/>
      <right style="medium"/>
      <top style="medium">
        <color rgb="FF5D5B5B"/>
      </top>
      <bottom style="medium"/>
    </border>
    <border>
      <left style="medium"/>
      <right style="medium">
        <color theme="2" tint="-0.4999699890613556"/>
      </right>
      <top style="medium">
        <color rgb="FF5D5B5B"/>
      </top>
      <bottom style="medium"/>
    </border>
    <border>
      <left style="medium"/>
      <right style="medium">
        <color theme="2" tint="-0.4999699890613556"/>
      </right>
      <top style="thin"/>
      <bottom style="medium">
        <color rgb="FF5D5B5B"/>
      </bottom>
    </border>
    <border>
      <left style="medium"/>
      <right/>
      <top style="medium">
        <color rgb="FF5D5B5B"/>
      </top>
      <bottom style="thin"/>
    </border>
    <border>
      <left/>
      <right/>
      <top/>
      <bottom style="double"/>
    </border>
    <border>
      <left style="thin"/>
      <right/>
      <top/>
      <bottom style="medium"/>
    </border>
    <border>
      <left/>
      <right style="medium"/>
      <top style="medium"/>
      <bottom style="medium"/>
    </border>
    <border>
      <left style="medium">
        <color theme="2" tint="-0.4999699890613556"/>
      </left>
      <right style="medium">
        <color theme="0" tint="-0.4999699890613556"/>
      </right>
      <top style="thin"/>
      <bottom style="thin"/>
    </border>
    <border>
      <left style="medium">
        <color theme="2" tint="-0.4999699890613556"/>
      </left>
      <right style="medium">
        <color theme="0" tint="-0.4999699890613556"/>
      </right>
      <top style="thin"/>
      <bottom style="medium">
        <color theme="0" tint="-0.4999699890613556"/>
      </bottom>
    </border>
    <border>
      <left style="thin">
        <color rgb="FF5D5B5B"/>
      </left>
      <right/>
      <top style="medium"/>
      <bottom/>
    </border>
    <border>
      <left style="thin">
        <color rgb="FF5D5B5B"/>
      </left>
      <right style="thin"/>
      <top style="medium"/>
      <bottom/>
    </border>
    <border>
      <left style="medium"/>
      <right style="medium">
        <color theme="2" tint="-0.4999699890613556"/>
      </right>
      <top style="thin"/>
      <bottom style="thin"/>
    </border>
    <border>
      <left style="medium"/>
      <right/>
      <top/>
      <bottom style="thin"/>
    </border>
    <border>
      <left style="medium"/>
      <right/>
      <top style="thin"/>
      <bottom/>
    </border>
    <border>
      <left style="thin">
        <color rgb="FF5D5B5B"/>
      </left>
      <right style="medium">
        <color rgb="FF5D5B5B"/>
      </right>
      <top style="thin"/>
      <bottom style="thin">
        <color rgb="FF5D5B5B"/>
      </bottom>
    </border>
    <border>
      <left/>
      <right style="medium"/>
      <top/>
      <bottom style="medium"/>
    </border>
    <border>
      <left style="medium">
        <color theme="0" tint="-0.4999699890613556"/>
      </left>
      <right style="medium"/>
      <top style="medium"/>
      <bottom style="medium">
        <color theme="0" tint="-0.4999699890613556"/>
      </bottom>
    </border>
    <border>
      <left style="medium"/>
      <right style="thin"/>
      <top style="medium">
        <color rgb="FF5D5B5B"/>
      </top>
      <bottom style="thin"/>
    </border>
    <border>
      <left/>
      <right/>
      <top style="medium">
        <color rgb="FF5D5B5B"/>
      </top>
      <bottom/>
    </border>
    <border>
      <left/>
      <right style="thin"/>
      <top style="thin"/>
      <bottom style="thin"/>
    </border>
    <border>
      <left style="medium"/>
      <right style="thin">
        <color rgb="FF5D5B5B"/>
      </right>
      <top/>
      <bottom style="medium">
        <color rgb="FF5D5B5B"/>
      </bottom>
    </border>
    <border>
      <left style="medium"/>
      <right/>
      <top/>
      <bottom style="medium">
        <color rgb="FF5D5B5B"/>
      </bottom>
    </border>
    <border>
      <left style="thin"/>
      <right style="medium"/>
      <top style="thin"/>
      <bottom/>
    </border>
    <border>
      <left style="medium">
        <color theme="2" tint="-0.4999699890613556"/>
      </left>
      <right style="medium"/>
      <top style="medium"/>
      <bottom style="medium"/>
    </border>
    <border>
      <left/>
      <right style="medium">
        <color theme="2" tint="-0.4999699890613556"/>
      </right>
      <top style="medium"/>
      <bottom/>
    </border>
    <border>
      <left style="medium"/>
      <right/>
      <top style="medium"/>
      <bottom style="thin"/>
    </border>
    <border>
      <left style="thin"/>
      <right style="thin"/>
      <top style="thin"/>
      <bottom style="thin"/>
    </border>
    <border>
      <left style="medium">
        <color theme="2" tint="-0.4999699890613556"/>
      </left>
      <right style="medium">
        <color theme="2" tint="-0.4999699890613556"/>
      </right>
      <top style="medium">
        <color theme="2" tint="-0.4999699890613556"/>
      </top>
      <bottom style="thin"/>
    </border>
    <border>
      <left style="medium">
        <color theme="2" tint="-0.4999699890613556"/>
      </left>
      <right style="medium">
        <color theme="2" tint="-0.4999699890613556"/>
      </right>
      <top style="thin"/>
      <bottom style="thin"/>
    </border>
    <border>
      <left style="medium">
        <color theme="2" tint="-0.4999699890613556"/>
      </left>
      <right style="medium">
        <color theme="2" tint="-0.4999699890613556"/>
      </right>
      <top style="thin"/>
      <bottom/>
    </border>
    <border>
      <left style="medium">
        <color theme="2" tint="-0.4999699890613556"/>
      </left>
      <right style="medium">
        <color theme="2" tint="-0.4999699890613556"/>
      </right>
      <top style="thin"/>
      <bottom style="medium">
        <color theme="2" tint="-0.4999699890613556"/>
      </bottom>
    </border>
    <border>
      <left style="medium">
        <color theme="2" tint="-0.4999699890613556"/>
      </left>
      <right/>
      <top style="medium"/>
      <bottom style="medium">
        <color theme="2" tint="-0.4999699890613556"/>
      </bottom>
    </border>
    <border>
      <left/>
      <right/>
      <top style="medium"/>
      <bottom style="medium">
        <color theme="2" tint="-0.4999699890613556"/>
      </bottom>
    </border>
    <border>
      <left/>
      <right style="medium"/>
      <top style="medium"/>
      <bottom style="medium">
        <color theme="2" tint="-0.4999699890613556"/>
      </bottom>
    </border>
    <border>
      <left style="medium">
        <color theme="2" tint="-0.4999699890613556"/>
      </left>
      <right style="medium"/>
      <top style="medium">
        <color theme="2" tint="-0.4999699890613556"/>
      </top>
      <bottom/>
    </border>
    <border>
      <left style="medium">
        <color theme="2" tint="-0.4999699890613556"/>
      </left>
      <right style="medium"/>
      <top/>
      <bottom style="medium"/>
    </border>
    <border>
      <left style="medium">
        <color theme="2" tint="-0.4999699890613556"/>
      </left>
      <right style="medium">
        <color theme="2" tint="-0.4999699890613556"/>
      </right>
      <top style="medium"/>
      <bottom/>
    </border>
    <border>
      <left style="medium">
        <color theme="2" tint="-0.4999699890613556"/>
      </left>
      <right style="medium">
        <color theme="2" tint="-0.4999699890613556"/>
      </right>
      <top/>
      <bottom/>
    </border>
    <border>
      <left style="medium">
        <color theme="2" tint="-0.4999699890613556"/>
      </left>
      <right style="medium">
        <color theme="2" tint="-0.4999699890613556"/>
      </right>
      <top/>
      <bottom style="medium"/>
    </border>
    <border>
      <left/>
      <right style="medium"/>
      <top style="medium"/>
      <bottom/>
    </border>
    <border>
      <left style="thin"/>
      <right/>
      <top/>
      <bottom style="medium">
        <color rgb="FF5D5B5B"/>
      </bottom>
    </border>
    <border>
      <left style="medium"/>
      <right style="medium"/>
      <top style="medium"/>
      <bottom style="thin"/>
    </border>
    <border>
      <left style="medium"/>
      <right style="medium"/>
      <top style="thin"/>
      <bottom style="thin"/>
    </border>
    <border>
      <left style="medium"/>
      <right style="medium"/>
      <top style="thin"/>
      <bottom/>
    </border>
    <border>
      <left style="medium"/>
      <right style="thin">
        <color rgb="FF5D5B5B"/>
      </right>
      <top style="medium"/>
      <bottom/>
    </border>
    <border>
      <left style="medium"/>
      <right style="thin">
        <color rgb="FF5D5B5B"/>
      </right>
      <top/>
      <bottom/>
    </border>
    <border>
      <left style="medium"/>
      <right style="thin">
        <color rgb="FF5D5B5B"/>
      </right>
      <top/>
      <bottom style="medium">
        <color theme="2" tint="-0.4999699890613556"/>
      </bottom>
    </border>
    <border>
      <left style="medium"/>
      <right/>
      <top style="medium">
        <color theme="2" tint="-0.4999699890613556"/>
      </top>
      <bottom/>
    </border>
    <border>
      <left style="medium">
        <color theme="2" tint="-0.4999699890613556"/>
      </left>
      <right style="medium"/>
      <top/>
      <bottom/>
    </border>
    <border>
      <left style="medium">
        <color theme="2" tint="-0.4999699890613556"/>
      </left>
      <right style="medium"/>
      <top/>
      <bottom style="medium">
        <color theme="2" tint="-0.4999699890613556"/>
      </bottom>
    </border>
    <border>
      <left style="medium"/>
      <right/>
      <top style="thin"/>
      <bottom style="medium">
        <color theme="2" tint="-0.4999699890613556"/>
      </bottom>
    </border>
    <border>
      <left style="medium">
        <color theme="2" tint="-0.4999699890613556"/>
      </left>
      <right/>
      <top style="medium">
        <color rgb="FF5D5B5B"/>
      </top>
      <bottom/>
    </border>
    <border>
      <left style="medium">
        <color theme="2" tint="-0.4999699890613556"/>
      </left>
      <right/>
      <top/>
      <bottom/>
    </border>
    <border>
      <left style="medium">
        <color theme="2" tint="-0.4999699890613556"/>
      </left>
      <right/>
      <top/>
      <bottom style="medium">
        <color rgb="FF5D5B5B"/>
      </bottom>
    </border>
    <border>
      <left style="medium">
        <color theme="2" tint="-0.4999699890613556"/>
      </left>
      <right style="medium">
        <color theme="2" tint="-0.4999699890613556"/>
      </right>
      <top style="medium">
        <color rgb="FF5D5B5B"/>
      </top>
      <bottom/>
    </border>
    <border>
      <left style="medium">
        <color theme="2" tint="-0.4999699890613556"/>
      </left>
      <right style="medium">
        <color theme="2" tint="-0.4999699890613556"/>
      </right>
      <top/>
      <bottom style="medium">
        <color theme="2" tint="-0.4999699890613556"/>
      </bottom>
    </border>
    <border>
      <left/>
      <right style="medium"/>
      <top/>
      <bottom style="medium">
        <color theme="2" tint="-0.4999699890613556"/>
      </bottom>
    </border>
    <border>
      <left style="medium"/>
      <right style="medium"/>
      <top style="medium">
        <color theme="2" tint="-0.4999699890613556"/>
      </top>
      <bottom/>
    </border>
    <border>
      <left style="medium"/>
      <right style="thin"/>
      <top style="medium">
        <color theme="2" tint="-0.4999699890613556"/>
      </top>
      <bottom/>
    </border>
    <border>
      <left style="medium"/>
      <right style="thin"/>
      <top/>
      <bottom style="medium">
        <color theme="2" tint="-0.4999699890613556"/>
      </bottom>
    </border>
    <border>
      <left style="thin"/>
      <right style="medium"/>
      <top style="medium">
        <color theme="2" tint="-0.4999699890613556"/>
      </top>
      <bottom/>
    </border>
    <border>
      <left style="medium"/>
      <right style="thin"/>
      <top/>
      <bottom style="medium">
        <color rgb="FF5D5B5B"/>
      </bottom>
    </border>
    <border>
      <left style="thin"/>
      <right style="thin">
        <color rgb="FF5D5B5B"/>
      </right>
      <top style="medium">
        <color theme="2" tint="-0.4999699890613556"/>
      </top>
      <bottom/>
    </border>
    <border>
      <left style="thin"/>
      <right style="thin">
        <color rgb="FF5D5B5B"/>
      </right>
      <top/>
      <bottom/>
    </border>
    <border>
      <left style="thin"/>
      <right style="thin">
        <color rgb="FF5D5B5B"/>
      </right>
      <top/>
      <bottom style="medium">
        <color rgb="FF5D5B5B"/>
      </bottom>
    </border>
    <border>
      <left style="thin">
        <color rgb="FF5D5B5B"/>
      </left>
      <right style="thin">
        <color rgb="FF5D5B5B"/>
      </right>
      <top style="medium">
        <color theme="2" tint="-0.4999699890613556"/>
      </top>
      <bottom/>
    </border>
    <border>
      <left style="thin">
        <color rgb="FF5D5B5B"/>
      </left>
      <right style="thin">
        <color rgb="FF5D5B5B"/>
      </right>
      <top/>
      <bottom/>
    </border>
    <border>
      <left style="thin">
        <color rgb="FF5D5B5B"/>
      </left>
      <right style="thin">
        <color rgb="FF5D5B5B"/>
      </right>
      <top/>
      <bottom style="medium">
        <color rgb="FF5D5B5B"/>
      </bottom>
    </border>
    <border>
      <left style="thin">
        <color rgb="FF5D5B5B"/>
      </left>
      <right style="medium"/>
      <top/>
      <bottom style="medium">
        <color theme="2" tint="-0.4999699890613556"/>
      </bottom>
    </border>
    <border>
      <left style="medium"/>
      <right style="medium"/>
      <top/>
      <bottom style="medium">
        <color theme="2" tint="-0.4999699890613556"/>
      </bottom>
    </border>
    <border>
      <left style="medium"/>
      <right style="thin">
        <color rgb="FF5D5B5B"/>
      </right>
      <top style="medium">
        <color theme="2" tint="-0.4999699890613556"/>
      </top>
      <bottom/>
    </border>
    <border>
      <left style="thin">
        <color rgb="FF5D5B5B"/>
      </left>
      <right style="medium"/>
      <top style="medium">
        <color theme="2" tint="-0.4999699890613556"/>
      </top>
      <bottom/>
    </border>
    <border>
      <left style="medium"/>
      <right style="thin">
        <color rgb="FF5D5B5B"/>
      </right>
      <top style="medium">
        <color rgb="FF5D5B5B"/>
      </top>
      <bottom/>
    </border>
    <border>
      <left style="thin">
        <color rgb="FF5D5B5B"/>
      </left>
      <right style="thin"/>
      <top style="medium">
        <color rgb="FF5D5B5B"/>
      </top>
      <bottom/>
    </border>
    <border>
      <left style="thin">
        <color rgb="FF5D5B5B"/>
      </left>
      <right style="thin"/>
      <top/>
      <bottom style="double"/>
    </border>
    <border>
      <left style="thin">
        <color rgb="FF5D5B5B"/>
      </left>
      <right/>
      <top style="medium">
        <color rgb="FF5D5B5B"/>
      </top>
      <bottom/>
    </border>
    <border>
      <left style="thin">
        <color rgb="FF5D5B5B"/>
      </left>
      <right/>
      <top/>
      <bottom/>
    </border>
    <border>
      <left style="thin">
        <color rgb="FF5D5B5B"/>
      </left>
      <right style="thin">
        <color rgb="FF5D5B5B"/>
      </right>
      <top style="medium">
        <color rgb="FF5D5B5B"/>
      </top>
      <bottom/>
    </border>
    <border>
      <left style="medium">
        <color theme="2" tint="-0.4999699890613556"/>
      </left>
      <right style="medium">
        <color theme="2" tint="-0.4999699890613556"/>
      </right>
      <top style="medium">
        <color theme="2" tint="-0.4999699890613556"/>
      </top>
      <bottom/>
    </border>
    <border>
      <left/>
      <right style="thin">
        <color rgb="FF5D5B5B"/>
      </right>
      <top/>
      <bottom/>
    </border>
    <border>
      <left style="medium"/>
      <right style="medium">
        <color theme="2" tint="-0.4999699890613556"/>
      </right>
      <top style="medium">
        <color rgb="FF5D5B5B"/>
      </top>
      <bottom/>
    </border>
    <border>
      <left style="medium"/>
      <right style="medium">
        <color theme="2" tint="-0.4999699890613556"/>
      </right>
      <top/>
      <bottom/>
    </border>
    <border>
      <left style="thin"/>
      <right/>
      <top style="medium">
        <color rgb="FF5D5B5B"/>
      </top>
      <bottom/>
    </border>
    <border>
      <left style="thin"/>
      <right style="thin"/>
      <top style="medium">
        <color theme="2" tint="-0.4999699890613556"/>
      </top>
      <bottom/>
    </border>
    <border>
      <left style="thin"/>
      <right style="thin"/>
      <top style="thin"/>
      <bottom style="medium"/>
    </border>
    <border>
      <left style="thin">
        <color rgb="FF5D5B5B"/>
      </left>
      <right style="medium"/>
      <top/>
      <bottom style="medium"/>
    </border>
    <border>
      <left/>
      <right style="thin">
        <color rgb="FF5D5B5B"/>
      </right>
      <top style="medium"/>
      <bottom/>
    </border>
    <border>
      <left style="thin">
        <color rgb="FF5D5B5B"/>
      </left>
      <right style="medium"/>
      <top style="medium"/>
      <bottom/>
    </border>
    <border>
      <left style="thin">
        <color rgb="FF5D5B5B"/>
      </left>
      <right style="medium"/>
      <top/>
      <bottom style="double"/>
    </border>
    <border>
      <left style="medium">
        <color theme="2" tint="-0.4999699890613556"/>
      </left>
      <right/>
      <top style="medium"/>
      <bottom/>
    </border>
    <border>
      <left style="medium"/>
      <right style="medium">
        <color theme="2" tint="-0.4999699890613556"/>
      </right>
      <top style="medium"/>
      <bottom/>
    </border>
    <border>
      <left style="medium"/>
      <right style="medium">
        <color theme="2" tint="-0.4999699890613556"/>
      </right>
      <top/>
      <bottom style="medium">
        <color rgb="FF5D5B5B"/>
      </bottom>
    </border>
    <border>
      <left style="medium">
        <color theme="2" tint="-0.4999699890613556"/>
      </left>
      <right style="medium"/>
      <top style="medium">
        <color rgb="FF5D5B5B"/>
      </top>
      <bottom/>
    </border>
    <border>
      <left style="medium">
        <color theme="2" tint="-0.4999699890613556"/>
      </left>
      <right style="medium"/>
      <top/>
      <bottom style="medium">
        <color rgb="FF5D5B5B"/>
      </bottom>
    </border>
    <border>
      <left style="medium">
        <color theme="2" tint="-0.4999699890613556"/>
      </left>
      <right style="medium">
        <color theme="2" tint="-0.4999699890613556"/>
      </right>
      <top/>
      <bottom style="medium">
        <color rgb="FF5D5B5B"/>
      </bottom>
    </border>
    <border>
      <left style="medium"/>
      <right style="medium"/>
      <top style="thin"/>
      <bottom style="medium"/>
    </border>
    <border>
      <left/>
      <right/>
      <top style="medium">
        <color rgb="FF5D5B5B"/>
      </top>
      <bottom style="thin"/>
    </border>
    <border>
      <left/>
      <right/>
      <top style="thin"/>
      <bottom style="medium">
        <color rgb="FF5D5B5B"/>
      </bottom>
    </border>
    <border>
      <left style="medium"/>
      <right style="medium">
        <color theme="2" tint="-0.4999699890613556"/>
      </right>
      <top/>
      <bottom style="medium">
        <color theme="2" tint="-0.4999699890613556"/>
      </bottom>
    </border>
    <border>
      <left style="medium"/>
      <right style="thin">
        <color rgb="FF5D5B5B"/>
      </right>
      <top style="medium"/>
      <bottom style="thin">
        <color rgb="FF5D5B5B"/>
      </bottom>
    </border>
    <border>
      <left style="medium"/>
      <right style="thin">
        <color rgb="FF5D5B5B"/>
      </right>
      <top style="thin">
        <color rgb="FF5D5B5B"/>
      </top>
      <bottom style="medium"/>
    </border>
    <border>
      <left style="thin"/>
      <right style="thin"/>
      <top/>
      <bottom style="medium">
        <color theme="2" tint="-0.4999699890613556"/>
      </bottom>
    </border>
    <border>
      <left style="medium">
        <color theme="2" tint="-0.4999699890613556"/>
      </left>
      <right style="medium"/>
      <top style="medium"/>
      <bottom/>
    </border>
    <border>
      <left style="medium">
        <color theme="2" tint="-0.4999699890613556"/>
      </left>
      <right/>
      <top style="medium">
        <color theme="2" tint="-0.4999699890613556"/>
      </top>
      <bottom/>
    </border>
    <border>
      <left style="medium"/>
      <right style="medium"/>
      <top style="medium">
        <color rgb="FF5D5B5B"/>
      </top>
      <bottom/>
    </border>
    <border>
      <left/>
      <right/>
      <top style="thin"/>
      <bottom style="medium"/>
    </border>
    <border>
      <left/>
      <right style="thin"/>
      <top style="thin"/>
      <bottom style="medium"/>
    </border>
    <border>
      <left/>
      <right style="medium"/>
      <top/>
      <bottom style="double"/>
    </border>
    <border>
      <left style="medium"/>
      <right/>
      <top style="thin"/>
      <bottom style="medium">
        <color rgb="FF5D5B5B"/>
      </bottom>
    </border>
    <border>
      <left/>
      <right style="medium">
        <color theme="2" tint="-0.4999699890613556"/>
      </right>
      <top/>
      <bottom/>
    </border>
    <border>
      <left style="medium"/>
      <right style="medium">
        <color theme="2" tint="-0.4999699890613556"/>
      </right>
      <top/>
      <bottom style="medium"/>
    </border>
    <border>
      <left style="medium"/>
      <right style="medium">
        <color theme="2" tint="-0.4999699890613556"/>
      </right>
      <top style="medium">
        <color theme="2" tint="-0.4999699890613556"/>
      </top>
      <bottom/>
    </border>
    <border>
      <left style="medium"/>
      <right style="medium">
        <color theme="2" tint="-0.4999699890613556"/>
      </right>
      <top style="medium">
        <color theme="2" tint="-0.4999699890613556"/>
      </top>
      <bottom style="thin"/>
    </border>
    <border>
      <left style="medium"/>
      <right style="medium">
        <color theme="2" tint="-0.4999699890613556"/>
      </right>
      <top style="thin"/>
      <bottom style="medium">
        <color theme="2" tint="-0.4999699890613556"/>
      </bottom>
    </border>
    <border>
      <left style="thin"/>
      <right style="medium"/>
      <top/>
      <bottom style="medium">
        <color theme="2" tint="-0.4999699890613556"/>
      </bottom>
    </border>
    <border>
      <left style="medium">
        <color theme="2" tint="-0.4999699890613556"/>
      </left>
      <right style="thin"/>
      <top style="medium">
        <color rgb="FF5D5B5B"/>
      </top>
      <bottom/>
    </border>
    <border>
      <left style="medium">
        <color theme="2" tint="-0.4999699890613556"/>
      </left>
      <right style="thin"/>
      <top/>
      <bottom style="double"/>
    </border>
    <border>
      <left style="medium">
        <color theme="2" tint="-0.4999699890613556"/>
      </left>
      <right style="thin"/>
      <top style="double"/>
      <bottom/>
    </border>
    <border>
      <left style="medium">
        <color theme="2" tint="-0.4999699890613556"/>
      </left>
      <right style="thin"/>
      <top/>
      <bottom style="medium">
        <color rgb="FF5D5B5B"/>
      </bottom>
    </border>
    <border>
      <left style="medium">
        <color theme="2" tint="-0.4999699890613556"/>
      </left>
      <right style="thin">
        <color rgb="FF5D5B5B"/>
      </right>
      <top style="medium">
        <color rgb="FF5D5B5B"/>
      </top>
      <bottom/>
    </border>
    <border>
      <left style="medium">
        <color theme="2" tint="-0.4999699890613556"/>
      </left>
      <right style="thin">
        <color rgb="FF5D5B5B"/>
      </right>
      <top/>
      <bottom/>
    </border>
    <border>
      <left style="medium">
        <color theme="2" tint="-0.4999699890613556"/>
      </left>
      <right style="thin">
        <color rgb="FF5D5B5B"/>
      </right>
      <top/>
      <bottom style="medium">
        <color rgb="FF5D5B5B"/>
      </bottom>
    </border>
    <border>
      <left style="medium"/>
      <right style="medium">
        <color theme="2" tint="-0.4999699890613556"/>
      </right>
      <top style="medium">
        <color rgb="FF5D5B5B"/>
      </top>
      <bottom style="thin"/>
    </border>
    <border>
      <left/>
      <right/>
      <top/>
      <bottom style="thin"/>
    </border>
    <border>
      <left/>
      <right style="thin"/>
      <top/>
      <bottom style="thin"/>
    </border>
    <border>
      <left/>
      <right style="medium"/>
      <top style="thin"/>
      <bottom/>
    </border>
    <border>
      <left style="medium"/>
      <right style="thin">
        <color rgb="FF5D5B5B"/>
      </right>
      <top style="thin">
        <color rgb="FF5D5B5B"/>
      </top>
      <bottom/>
    </border>
    <border>
      <left style="thin"/>
      <right style="medium"/>
      <top style="medium">
        <color theme="0" tint="-0.4999699890613556"/>
      </top>
      <bottom/>
    </border>
    <border>
      <left style="medium"/>
      <right style="thin"/>
      <top style="thin"/>
      <bottom style="medium">
        <color rgb="FF5D5B5B"/>
      </bottom>
    </border>
    <border>
      <left style="medium"/>
      <right/>
      <top style="medium">
        <color theme="0" tint="-0.4999699890613556"/>
      </top>
      <bottom/>
    </border>
    <border>
      <left style="medium">
        <color theme="2" tint="-0.4999699890613556"/>
      </left>
      <right/>
      <top style="medium">
        <color theme="0" tint="-0.4999699890613556"/>
      </top>
      <bottom/>
    </border>
    <border>
      <left style="medium">
        <color theme="2" tint="-0.4999699890613556"/>
      </left>
      <right/>
      <top/>
      <bottom style="medium"/>
    </border>
    <border>
      <left style="medium">
        <color theme="2" tint="-0.4999699890613556"/>
      </left>
      <right style="medium"/>
      <top style="medium">
        <color theme="0" tint="-0.4999699890613556"/>
      </top>
      <bottom/>
    </border>
    <border>
      <left style="medium">
        <color theme="2" tint="-0.4999699890613556"/>
      </left>
      <right style="medium"/>
      <top/>
      <bottom style="medium">
        <color theme="0" tint="-0.4999699890613556"/>
      </bottom>
    </border>
    <border>
      <left style="medium"/>
      <right style="medium">
        <color theme="0" tint="-0.4999699890613556"/>
      </right>
      <top style="medium">
        <color theme="2" tint="-0.4999699890613556"/>
      </top>
      <bottom/>
    </border>
    <border>
      <left style="medium"/>
      <right style="medium">
        <color theme="0" tint="-0.4999699890613556"/>
      </right>
      <top/>
      <bottom/>
    </border>
    <border>
      <left style="medium"/>
      <right style="medium">
        <color theme="0" tint="-0.4999699890613556"/>
      </right>
      <top/>
      <bottom style="medium">
        <color theme="0" tint="-0.4999699890613556"/>
      </bottom>
    </border>
    <border>
      <left style="medium">
        <color theme="0" tint="-0.4999699890613556"/>
      </left>
      <right style="medium">
        <color theme="2" tint="-0.4999699890613556"/>
      </right>
      <top style="medium">
        <color rgb="FF5D5B5B"/>
      </top>
      <bottom/>
    </border>
    <border>
      <left style="medium">
        <color theme="0" tint="-0.4999699890613556"/>
      </left>
      <right style="medium">
        <color theme="2" tint="-0.4999699890613556"/>
      </right>
      <top/>
      <bottom/>
    </border>
    <border>
      <left style="medium">
        <color theme="0" tint="-0.4999699890613556"/>
      </left>
      <right style="medium">
        <color theme="2" tint="-0.4999699890613556"/>
      </right>
      <top/>
      <bottom style="medium">
        <color theme="0" tint="-0.4999699890613556"/>
      </bottom>
    </border>
    <border>
      <left/>
      <right style="medium">
        <color theme="2" tint="-0.4999699890613556"/>
      </right>
      <top style="medium">
        <color rgb="FF5D5B5B"/>
      </top>
      <bottom/>
    </border>
    <border>
      <left/>
      <right style="medium">
        <color theme="2" tint="-0.4999699890613556"/>
      </right>
      <top/>
      <bottom style="medium">
        <color theme="0" tint="-0.4999699890613556"/>
      </bottom>
    </border>
    <border>
      <left style="medium"/>
      <right style="medium"/>
      <top style="medium">
        <color theme="0" tint="-0.4999699890613556"/>
      </top>
      <bottom/>
    </border>
    <border>
      <left style="medium"/>
      <right style="medium">
        <color theme="2" tint="-0.4999699890613556"/>
      </right>
      <top style="medium">
        <color theme="0" tint="-0.4999699890613556"/>
      </top>
      <bottom/>
    </border>
    <border>
      <left style="medium">
        <color theme="2" tint="-0.4999699890613556"/>
      </left>
      <right/>
      <top style="double">
        <color rgb="FF5D5B5B"/>
      </top>
      <bottom/>
    </border>
    <border>
      <left style="medium">
        <color theme="2" tint="-0.4999699890613556"/>
      </left>
      <right/>
      <top/>
      <bottom style="double"/>
    </border>
    <border>
      <left style="medium">
        <color theme="2" tint="-0.4999699890613556"/>
      </left>
      <right/>
      <top style="double"/>
      <bottom/>
    </border>
    <border>
      <left style="medium">
        <color theme="2" tint="-0.4999699890613556"/>
      </left>
      <right/>
      <top/>
      <bottom style="double">
        <color rgb="FF5D5B5B"/>
      </bottom>
    </border>
    <border>
      <left style="medium">
        <color theme="0" tint="-0.4999699890613556"/>
      </left>
      <right style="medium">
        <color theme="0" tint="-0.4999699890613556"/>
      </right>
      <top style="medium">
        <color theme="0" tint="-0.4999699890613556"/>
      </top>
      <bottom/>
    </border>
    <border>
      <left style="medium">
        <color theme="0" tint="-0.4999699890613556"/>
      </left>
      <right style="medium">
        <color theme="0" tint="-0.4999699890613556"/>
      </right>
      <top/>
      <bottom/>
    </border>
    <border>
      <left style="medium">
        <color theme="0" tint="-0.4999699890613556"/>
      </left>
      <right style="medium">
        <color theme="0" tint="-0.4999699890613556"/>
      </right>
      <top/>
      <bottom style="medium">
        <color theme="0" tint="-0.4999699890613556"/>
      </bottom>
    </border>
    <border>
      <left/>
      <right/>
      <top/>
      <bottom style="medium">
        <color rgb="FF5D5B5B"/>
      </bottom>
    </border>
    <border>
      <left style="medium"/>
      <right style="medium">
        <color theme="2" tint="-0.4999699890613556"/>
      </right>
      <top/>
      <bottom style="medium">
        <color theme="0" tint="-0.4999699890613556"/>
      </bottom>
    </border>
    <border>
      <left/>
      <right style="medium"/>
      <top style="medium">
        <color theme="0" tint="-0.4999699890613556"/>
      </top>
      <bottom/>
    </border>
    <border>
      <left/>
      <right style="medium"/>
      <top/>
      <bottom style="medium">
        <color rgb="FF5D5B5B"/>
      </bottom>
    </border>
    <border>
      <left style="medium">
        <color theme="2" tint="-0.4999699890613556"/>
      </left>
      <right style="medium">
        <color theme="2" tint="-0.4999699890613556"/>
      </right>
      <top style="medium">
        <color theme="0" tint="-0.4999699890613556"/>
      </top>
      <bottom/>
    </border>
    <border>
      <left style="medium"/>
      <right style="medium"/>
      <top/>
      <bottom style="medium">
        <color theme="0" tint="-0.4999699890613556"/>
      </bottom>
    </border>
    <border>
      <left style="medium"/>
      <right style="medium">
        <color theme="0" tint="-0.4999699890613556"/>
      </right>
      <top style="medium">
        <color theme="0" tint="-0.4999699890613556"/>
      </top>
      <bottom/>
    </border>
    <border>
      <left style="medium">
        <color theme="0" tint="-0.4999699890613556"/>
      </left>
      <right/>
      <top style="thin"/>
      <bottom/>
    </border>
    <border>
      <left style="medium">
        <color theme="0" tint="-0.4999699890613556"/>
      </left>
      <right/>
      <top/>
      <bottom/>
    </border>
    <border>
      <left style="medium">
        <color theme="0" tint="-0.4999699890613556"/>
      </left>
      <right/>
      <top/>
      <bottom style="medium">
        <color theme="0" tint="-0.4999699890613556"/>
      </bottom>
    </border>
    <border>
      <left style="medium"/>
      <right style="medium"/>
      <top/>
      <bottom style="thin"/>
    </border>
    <border>
      <left style="medium"/>
      <right style="medium">
        <color theme="0" tint="-0.4999699890613556"/>
      </right>
      <top style="thin"/>
      <bottom/>
    </border>
    <border>
      <left style="medium">
        <color theme="0" tint="-0.4999699890613556"/>
      </left>
      <right style="medium"/>
      <top style="thin"/>
      <bottom/>
    </border>
    <border>
      <left style="medium">
        <color theme="0" tint="-0.4999699890613556"/>
      </left>
      <right style="medium"/>
      <top/>
      <bottom/>
    </border>
    <border>
      <left style="medium">
        <color theme="0" tint="-0.4999699890613556"/>
      </left>
      <right style="medium"/>
      <top/>
      <bottom style="medium">
        <color theme="0" tint="-0.4999699890613556"/>
      </bottom>
    </border>
    <border>
      <left style="medium"/>
      <right/>
      <top style="thin"/>
      <bottom style="medium"/>
    </border>
    <border>
      <left style="medium"/>
      <right style="thin"/>
      <top style="medium"/>
      <bottom style="thin">
        <color rgb="FF5D5B5B"/>
      </bottom>
    </border>
    <border>
      <left style="medium"/>
      <right style="thin"/>
      <top style="thin">
        <color rgb="FF5D5B5B"/>
      </top>
      <bottom/>
    </border>
    <border>
      <left style="medium"/>
      <right style="thin"/>
      <top style="medium">
        <color theme="0" tint="-0.4999699890613556"/>
      </top>
      <bottom/>
    </border>
    <border>
      <left style="thin"/>
      <right style="thin"/>
      <top style="medium">
        <color theme="0" tint="-0.4999699890613556"/>
      </top>
      <bottom/>
    </border>
    <border>
      <left style="thin"/>
      <right style="thin">
        <color rgb="FF5D5B5B"/>
      </right>
      <top style="medium">
        <color theme="0" tint="-0.4999699890613556"/>
      </top>
      <bottom/>
    </border>
    <border>
      <left style="thin"/>
      <right style="thin">
        <color rgb="FF5D5B5B"/>
      </right>
      <top/>
      <bottom style="medium"/>
    </border>
    <border>
      <left style="thin"/>
      <right style="medium"/>
      <top/>
      <bottom style="medium">
        <color theme="0" tint="-0.4999699890613556"/>
      </bottom>
    </border>
    <border>
      <left/>
      <right style="thin">
        <color rgb="FF5D5B5B"/>
      </right>
      <top style="medium">
        <color rgb="FF5D5B5B"/>
      </top>
      <bottom/>
    </border>
    <border>
      <left style="medium"/>
      <right style="thin"/>
      <top style="medium">
        <color theme="0" tint="-0.4999699890613556"/>
      </top>
      <bottom style="medium"/>
    </border>
    <border>
      <left style="medium"/>
      <right style="thin"/>
      <top style="medium"/>
      <bottom style="medium">
        <color theme="0" tint="-0.4999699890613556"/>
      </bottom>
    </border>
    <border>
      <left style="thin"/>
      <right style="medium"/>
      <top style="medium">
        <color theme="0" tint="-0.4999699890613556"/>
      </top>
      <bottom style="medium"/>
    </border>
    <border>
      <left style="thin"/>
      <right style="medium"/>
      <top style="medium"/>
      <bottom style="medium">
        <color theme="0" tint="-0.4999699890613556"/>
      </bottom>
    </border>
    <border>
      <left style="thin">
        <color rgb="FF5D5B5B"/>
      </left>
      <right style="medium"/>
      <top style="medium">
        <color theme="0" tint="-0.4999699890613556"/>
      </top>
      <bottom/>
    </border>
    <border>
      <left style="medium"/>
      <right style="thin">
        <color rgb="FF5D5B5B"/>
      </right>
      <top style="medium">
        <color theme="0" tint="-0.4999699890613556"/>
      </top>
      <bottom/>
    </border>
    <border>
      <left/>
      <right style="thin"/>
      <top style="medium">
        <color rgb="FF5D5B5B"/>
      </top>
      <bottom/>
    </border>
    <border>
      <left/>
      <right style="thin"/>
      <top/>
      <bottom style="medium">
        <color rgb="FF5D5B5B"/>
      </bottom>
    </border>
    <border>
      <left style="thin">
        <color rgb="FF5D5B5B"/>
      </left>
      <right style="thin">
        <color rgb="FF5D5B5B"/>
      </right>
      <top style="medium">
        <color theme="0" tint="-0.4999699890613556"/>
      </top>
      <bottom/>
    </border>
    <border>
      <left style="thin">
        <color rgb="FF5D5B5B"/>
      </left>
      <right style="thin"/>
      <top/>
      <bottom/>
    </border>
    <border>
      <left style="thin">
        <color rgb="FF5D5B5B"/>
      </left>
      <right style="thin"/>
      <top/>
      <bottom style="double">
        <color rgb="FF5D5B5B"/>
      </bottom>
    </border>
    <border>
      <left style="thin"/>
      <right style="thin">
        <color theme="1"/>
      </right>
      <top style="medium">
        <color rgb="FF5D5B5B"/>
      </top>
      <bottom/>
    </border>
    <border>
      <left style="thin"/>
      <right style="thin">
        <color theme="1"/>
      </right>
      <top/>
      <bottom/>
    </border>
    <border>
      <left style="thin">
        <color theme="1"/>
      </left>
      <right/>
      <top/>
      <bottom/>
    </border>
    <border>
      <left style="medium">
        <color rgb="FF5D5B5B"/>
      </left>
      <right style="thin"/>
      <top style="medium"/>
      <bottom/>
    </border>
    <border>
      <left style="medium">
        <color rgb="FF5D5B5B"/>
      </left>
      <right style="thin"/>
      <top/>
      <bottom/>
    </border>
    <border>
      <left style="medium">
        <color rgb="FF5D5B5B"/>
      </left>
      <right style="thin"/>
      <top/>
      <bottom style="medium">
        <color rgb="FF5D5B5B"/>
      </bottom>
    </border>
    <border>
      <left style="thin"/>
      <right style="thin">
        <color rgb="FF5D5B5B"/>
      </right>
      <top style="medium">
        <color rgb="FF5D5B5B"/>
      </top>
      <bottom/>
    </border>
    <border>
      <left style="medium">
        <color theme="0" tint="-0.4999699890613556"/>
      </left>
      <right style="medium">
        <color theme="0" tint="-0.4999699890613556"/>
      </right>
      <top/>
      <bottom style="medium"/>
    </border>
    <border>
      <left/>
      <right style="thin"/>
      <top/>
      <bottom style="medium"/>
    </border>
    <border>
      <left style="medium">
        <color theme="0" tint="-0.4999699890613556"/>
      </left>
      <right style="medium"/>
      <top style="medium">
        <color theme="0" tint="-0.4999699890613556"/>
      </top>
      <bottom/>
    </border>
    <border>
      <left style="medium"/>
      <right style="medium"/>
      <top/>
      <bottom style="medium">
        <color rgb="FF5D5B5B"/>
      </bottom>
    </border>
  </borders>
  <cellStyleXfs count="3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8" fillId="0" borderId="0" applyNumberFormat="0" applyFill="0" applyBorder="0">
      <alignment/>
      <protection locked="0"/>
    </xf>
    <xf numFmtId="0" fontId="1" fillId="0" borderId="0">
      <alignment/>
      <protection/>
    </xf>
    <xf numFmtId="0" fontId="9" fillId="0" borderId="0">
      <alignment/>
      <protection/>
    </xf>
    <xf numFmtId="0" fontId="0" fillId="0" borderId="0">
      <alignment/>
      <protection/>
    </xf>
    <xf numFmtId="0" fontId="9" fillId="0" borderId="0">
      <alignment/>
      <protection/>
    </xf>
    <xf numFmtId="0" fontId="1" fillId="0" borderId="0">
      <alignment/>
      <protection/>
    </xf>
    <xf numFmtId="0" fontId="10" fillId="0" borderId="0">
      <alignment/>
      <protection/>
    </xf>
    <xf numFmtId="0" fontId="11" fillId="0" borderId="1">
      <alignment/>
      <protection/>
    </xf>
    <xf numFmtId="0" fontId="11" fillId="0" borderId="1">
      <alignment/>
      <protection/>
    </xf>
    <xf numFmtId="0" fontId="12" fillId="0" borderId="1" applyNumberFormat="0" applyFill="0" applyAlignment="0" applyProtection="0"/>
    <xf numFmtId="0" fontId="12" fillId="0" borderId="1" applyNumberFormat="0" applyFill="0" applyAlignment="0" applyProtection="0"/>
    <xf numFmtId="0" fontId="13" fillId="0" borderId="1" applyNumberFormat="0" applyFill="0" applyAlignment="0" applyProtection="0"/>
    <xf numFmtId="0" fontId="6" fillId="0" borderId="2"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lignment/>
      <protection locked="0"/>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4"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lignment/>
      <protection/>
    </xf>
    <xf numFmtId="0" fontId="9" fillId="0" borderId="0">
      <alignment/>
      <protection/>
    </xf>
    <xf numFmtId="0" fontId="1" fillId="0" borderId="0">
      <alignment/>
      <protection/>
    </xf>
    <xf numFmtId="0" fontId="11" fillId="0" borderId="1">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1" fillId="0" borderId="0">
      <alignment/>
      <protection/>
    </xf>
  </cellStyleXfs>
  <cellXfs count="1496">
    <xf numFmtId="0" fontId="0" fillId="0" borderId="0" xfId="0"/>
    <xf numFmtId="0" fontId="4" fillId="2" borderId="0" xfId="0" applyFont="1" applyFill="1" applyBorder="1" applyAlignment="1">
      <alignment vertical="center"/>
    </xf>
    <xf numFmtId="0" fontId="0" fillId="2" borderId="0" xfId="0" applyFill="1"/>
    <xf numFmtId="0" fontId="0" fillId="2" borderId="0" xfId="0" applyFill="1" applyBorder="1"/>
    <xf numFmtId="0" fontId="0" fillId="2" borderId="0" xfId="0" applyFill="1" applyBorder="1" applyAlignment="1">
      <alignment/>
    </xf>
    <xf numFmtId="0" fontId="2" fillId="2" borderId="0" xfId="0" applyFont="1" applyFill="1"/>
    <xf numFmtId="0" fontId="3" fillId="2" borderId="0" xfId="0" applyFont="1" applyFill="1" applyBorder="1" applyAlignment="1">
      <alignment vertical="center" wrapText="1"/>
    </xf>
    <xf numFmtId="0" fontId="0" fillId="0" borderId="0" xfId="0"/>
    <xf numFmtId="0" fontId="4" fillId="2" borderId="0" xfId="0" applyFont="1" applyFill="1" applyAlignment="1">
      <alignment vertical="center"/>
    </xf>
    <xf numFmtId="44" fontId="5" fillId="2" borderId="0" xfId="0" applyNumberFormat="1" applyFont="1" applyFill="1" applyBorder="1" applyAlignment="1">
      <alignment vertical="center"/>
    </xf>
    <xf numFmtId="44" fontId="4" fillId="2" borderId="0" xfId="0" applyNumberFormat="1" applyFont="1" applyFill="1" applyBorder="1" applyAlignment="1">
      <alignment vertical="center"/>
    </xf>
    <xf numFmtId="0" fontId="16" fillId="2" borderId="0" xfId="0" applyFont="1" applyFill="1" applyAlignment="1">
      <alignment vertical="center"/>
    </xf>
    <xf numFmtId="0" fontId="7" fillId="2" borderId="0" xfId="0" applyFont="1" applyFill="1"/>
    <xf numFmtId="0" fontId="22" fillId="2" borderId="0" xfId="0" applyFont="1" applyFill="1" applyBorder="1" applyAlignment="1">
      <alignment horizontal="left" vertical="center" wrapText="1"/>
    </xf>
    <xf numFmtId="44" fontId="21" fillId="2" borderId="0" xfId="0" applyNumberFormat="1" applyFont="1" applyFill="1" applyBorder="1" applyAlignment="1">
      <alignment vertical="center"/>
    </xf>
    <xf numFmtId="0" fontId="16" fillId="2" borderId="0" xfId="0" applyFont="1" applyFill="1" applyBorder="1" applyAlignment="1">
      <alignment vertical="center"/>
    </xf>
    <xf numFmtId="44" fontId="22" fillId="0" borderId="0" xfId="0" applyNumberFormat="1" applyFont="1" applyBorder="1"/>
    <xf numFmtId="0" fontId="19" fillId="2" borderId="0" xfId="0" applyFont="1" applyFill="1" applyBorder="1" applyAlignment="1">
      <alignment vertical="center" wrapText="1"/>
    </xf>
    <xf numFmtId="0" fontId="17" fillId="2" borderId="0" xfId="0" applyFont="1" applyFill="1" applyBorder="1" applyAlignment="1">
      <alignment horizontal="center" vertical="center" wrapText="1"/>
    </xf>
    <xf numFmtId="44" fontId="17" fillId="2" borderId="0" xfId="0" applyNumberFormat="1" applyFont="1" applyFill="1" applyBorder="1" applyAlignment="1">
      <alignment vertical="center" wrapText="1"/>
    </xf>
    <xf numFmtId="0" fontId="22" fillId="2" borderId="0" xfId="0" applyFont="1" applyFill="1" applyBorder="1" applyAlignment="1">
      <alignment vertical="center"/>
    </xf>
    <xf numFmtId="44" fontId="21" fillId="2" borderId="0" xfId="0" applyNumberFormat="1" applyFont="1" applyFill="1" applyBorder="1" applyAlignment="1">
      <alignment horizontal="center" vertical="center"/>
    </xf>
    <xf numFmtId="44" fontId="22" fillId="2" borderId="0" xfId="0" applyNumberFormat="1" applyFont="1" applyFill="1" applyBorder="1"/>
    <xf numFmtId="0" fontId="5" fillId="2" borderId="0" xfId="0" applyFont="1" applyFill="1" applyBorder="1" applyAlignment="1">
      <alignment horizontal="center" vertical="center" wrapText="1"/>
    </xf>
    <xf numFmtId="44" fontId="17" fillId="2" borderId="0" xfId="0" applyNumberFormat="1" applyFont="1" applyFill="1" applyBorder="1" applyAlignment="1">
      <alignment vertical="center"/>
    </xf>
    <xf numFmtId="0" fontId="5" fillId="2" borderId="0" xfId="0" applyFont="1" applyFill="1" applyBorder="1" applyAlignment="1">
      <alignment horizontal="right" vertical="center"/>
    </xf>
    <xf numFmtId="0" fontId="4" fillId="2" borderId="0" xfId="0" applyFont="1" applyFill="1" applyBorder="1" applyAlignment="1">
      <alignment horizontal="left" vertical="center" wrapText="1"/>
    </xf>
    <xf numFmtId="0" fontId="16" fillId="2" borderId="0" xfId="0" applyFont="1" applyFill="1" applyBorder="1" applyAlignment="1">
      <alignment/>
    </xf>
    <xf numFmtId="0" fontId="7" fillId="2" borderId="0" xfId="0" applyFont="1" applyFill="1" applyBorder="1"/>
    <xf numFmtId="0" fontId="3" fillId="2" borderId="0" xfId="0" applyFont="1" applyFill="1" applyBorder="1" applyAlignment="1">
      <alignment vertical="center" wrapText="1"/>
    </xf>
    <xf numFmtId="0" fontId="17" fillId="2" borderId="0" xfId="0" applyFont="1" applyFill="1" applyBorder="1" applyAlignment="1">
      <alignment horizontal="center" vertical="center"/>
    </xf>
    <xf numFmtId="44" fontId="18" fillId="2" borderId="0" xfId="0" applyNumberFormat="1" applyFont="1" applyFill="1" applyBorder="1" applyAlignment="1">
      <alignment vertical="center" wrapText="1"/>
    </xf>
    <xf numFmtId="0" fontId="19" fillId="2" borderId="0" xfId="0" applyFont="1" applyFill="1" applyBorder="1" applyAlignment="1">
      <alignment vertical="center"/>
    </xf>
    <xf numFmtId="44" fontId="0" fillId="0" borderId="0" xfId="0" applyNumberFormat="1" applyBorder="1" applyAlignment="1">
      <alignment vertical="center"/>
    </xf>
    <xf numFmtId="0" fontId="20" fillId="2" borderId="0" xfId="0" applyFont="1" applyFill="1" applyBorder="1" applyAlignment="1">
      <alignment horizontal="right" vertical="center"/>
    </xf>
    <xf numFmtId="0" fontId="5" fillId="2" borderId="0" xfId="0" applyFont="1" applyFill="1" applyBorder="1" applyAlignment="1">
      <alignment vertical="center" wrapText="1"/>
    </xf>
    <xf numFmtId="0" fontId="0" fillId="2" borderId="3" xfId="0" applyFill="1" applyBorder="1"/>
    <xf numFmtId="0" fontId="16" fillId="2" borderId="0" xfId="0" applyFont="1" applyFill="1" applyBorder="1" applyAlignment="1">
      <alignment vertical="top"/>
    </xf>
    <xf numFmtId="0" fontId="7" fillId="2" borderId="0" xfId="0" applyFont="1" applyFill="1" applyAlignment="1">
      <alignment vertical="top"/>
    </xf>
    <xf numFmtId="44" fontId="22" fillId="2" borderId="0" xfId="0" applyNumberFormat="1" applyFont="1" applyFill="1" applyBorder="1" applyAlignment="1">
      <alignment vertical="top"/>
    </xf>
    <xf numFmtId="0" fontId="0" fillId="2" borderId="0" xfId="0" applyFill="1" applyAlignment="1">
      <alignment vertical="top"/>
    </xf>
    <xf numFmtId="0" fontId="0" fillId="0" borderId="0" xfId="0" applyAlignment="1">
      <alignment vertical="top"/>
    </xf>
    <xf numFmtId="44" fontId="17" fillId="2" borderId="0" xfId="0" applyNumberFormat="1" applyFont="1" applyFill="1" applyBorder="1"/>
    <xf numFmtId="44" fontId="24" fillId="2" borderId="0" xfId="0" applyNumberFormat="1" applyFont="1" applyFill="1" applyBorder="1" applyAlignment="1">
      <alignment vertical="center"/>
    </xf>
    <xf numFmtId="0" fontId="19" fillId="2" borderId="0" xfId="0" applyFont="1" applyFill="1" applyBorder="1" applyAlignment="1">
      <alignment horizontal="right"/>
    </xf>
    <xf numFmtId="0" fontId="0" fillId="2" borderId="0" xfId="0" applyFill="1" applyBorder="1" applyAlignment="1">
      <alignment horizontal="left" vertical="center" wrapText="1"/>
    </xf>
    <xf numFmtId="0" fontId="0" fillId="2" borderId="0" xfId="0" applyFill="1" applyBorder="1" applyAlignment="1">
      <alignment vertical="center" wrapText="1"/>
    </xf>
    <xf numFmtId="0" fontId="22" fillId="2" borderId="0" xfId="0" applyFont="1" applyFill="1" applyBorder="1" applyAlignment="1">
      <alignment horizontal="right" vertical="center" wrapText="1"/>
    </xf>
    <xf numFmtId="0" fontId="0" fillId="2" borderId="0" xfId="0" applyFill="1" applyBorder="1" applyAlignment="1">
      <alignment horizontal="right" vertical="center" wrapText="1"/>
    </xf>
    <xf numFmtId="44" fontId="24" fillId="2" borderId="0" xfId="0" applyNumberFormat="1" applyFont="1" applyFill="1" applyBorder="1" applyAlignment="1">
      <alignment horizontal="center" vertical="center"/>
    </xf>
    <xf numFmtId="0" fontId="2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18" fillId="2" borderId="0" xfId="0" applyFont="1" applyFill="1" applyBorder="1" applyAlignment="1">
      <alignment vertical="center" wrapText="1"/>
    </xf>
    <xf numFmtId="0" fontId="0" fillId="2" borderId="0" xfId="0" applyFill="1" applyBorder="1" applyAlignment="1">
      <alignment horizontal="center"/>
    </xf>
    <xf numFmtId="0" fontId="32" fillId="3" borderId="4"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44" fontId="33" fillId="2" borderId="9" xfId="0" applyNumberFormat="1" applyFont="1" applyFill="1" applyBorder="1" applyAlignment="1">
      <alignment vertical="center"/>
    </xf>
    <xf numFmtId="44" fontId="33" fillId="2" borderId="10" xfId="0" applyNumberFormat="1" applyFont="1" applyFill="1" applyBorder="1" applyAlignment="1">
      <alignment vertical="center"/>
    </xf>
    <xf numFmtId="0" fontId="3" fillId="2" borderId="11" xfId="0" applyFont="1" applyFill="1" applyBorder="1"/>
    <xf numFmtId="0" fontId="33" fillId="4" borderId="12" xfId="0" applyFont="1" applyFill="1" applyBorder="1" applyAlignment="1">
      <alignment horizontal="center" vertical="center" wrapText="1"/>
    </xf>
    <xf numFmtId="44" fontId="31" fillId="5" borderId="13" xfId="0" applyNumberFormat="1" applyFont="1" applyFill="1" applyBorder="1" applyAlignment="1">
      <alignment horizontal="center" vertical="center" wrapText="1"/>
    </xf>
    <xf numFmtId="44" fontId="3" fillId="2" borderId="6" xfId="0" applyNumberFormat="1" applyFont="1" applyFill="1" applyBorder="1" applyAlignment="1">
      <alignment horizontal="center" vertical="center"/>
    </xf>
    <xf numFmtId="0" fontId="4" fillId="6" borderId="5" xfId="0" applyFont="1" applyFill="1" applyBorder="1" applyAlignment="1">
      <alignment horizontal="center" vertical="center" wrapText="1"/>
    </xf>
    <xf numFmtId="0" fontId="31" fillId="5" borderId="14" xfId="0" applyFont="1" applyFill="1" applyBorder="1" applyAlignment="1">
      <alignment horizontal="center" vertical="center" wrapText="1"/>
    </xf>
    <xf numFmtId="0" fontId="31" fillId="5" borderId="15" xfId="0" applyFont="1" applyFill="1" applyBorder="1" applyAlignment="1">
      <alignment horizontal="center" vertical="center" wrapText="1"/>
    </xf>
    <xf numFmtId="44" fontId="3" fillId="7" borderId="16" xfId="0" applyNumberFormat="1" applyFont="1" applyFill="1" applyBorder="1" applyAlignment="1" applyProtection="1">
      <alignment horizontal="center" vertical="center"/>
      <protection locked="0"/>
    </xf>
    <xf numFmtId="0" fontId="31" fillId="5" borderId="13" xfId="0" applyFont="1" applyFill="1" applyBorder="1" applyAlignment="1">
      <alignment horizontal="center" vertical="center" wrapText="1"/>
    </xf>
    <xf numFmtId="0" fontId="31" fillId="5" borderId="17" xfId="0" applyFont="1" applyFill="1" applyBorder="1" applyAlignment="1">
      <alignment horizontal="center" vertical="center" wrapText="1"/>
    </xf>
    <xf numFmtId="44" fontId="31" fillId="5" borderId="18" xfId="0" applyNumberFormat="1" applyFont="1" applyFill="1" applyBorder="1" applyAlignment="1">
      <alignment horizontal="center" vertical="center"/>
    </xf>
    <xf numFmtId="0" fontId="31" fillId="5" borderId="19" xfId="0" applyFont="1" applyFill="1" applyBorder="1" applyAlignment="1">
      <alignment horizontal="center" vertical="center" wrapText="1"/>
    </xf>
    <xf numFmtId="44" fontId="31" fillId="5" borderId="17" xfId="0" applyNumberFormat="1" applyFont="1" applyFill="1" applyBorder="1" applyAlignment="1">
      <alignment horizontal="center" vertical="center" wrapText="1"/>
    </xf>
    <xf numFmtId="44" fontId="31" fillId="5" borderId="16" xfId="0" applyNumberFormat="1" applyFont="1" applyFill="1" applyBorder="1" applyAlignment="1">
      <alignment horizontal="center" vertical="center" wrapText="1"/>
    </xf>
    <xf numFmtId="0" fontId="31" fillId="5" borderId="20" xfId="0" applyFont="1" applyFill="1" applyBorder="1" applyAlignment="1">
      <alignment horizontal="center" vertical="center" wrapText="1"/>
    </xf>
    <xf numFmtId="44" fontId="31" fillId="5" borderId="20" xfId="0" applyNumberFormat="1" applyFont="1" applyFill="1" applyBorder="1" applyAlignment="1">
      <alignment horizontal="center" vertical="center" wrapText="1"/>
    </xf>
    <xf numFmtId="44" fontId="31" fillId="5" borderId="21" xfId="0" applyNumberFormat="1" applyFont="1" applyFill="1" applyBorder="1" applyAlignment="1">
      <alignment horizontal="center" vertical="center"/>
    </xf>
    <xf numFmtId="0" fontId="18" fillId="2" borderId="0" xfId="0" applyFont="1" applyFill="1" applyBorder="1" applyAlignment="1">
      <alignmen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xf>
    <xf numFmtId="0" fontId="0" fillId="2" borderId="0" xfId="0" applyFill="1" applyBorder="1" applyAlignment="1">
      <alignment horizontal="left" vertical="center" wrapText="1"/>
    </xf>
    <xf numFmtId="0" fontId="17" fillId="2" borderId="0" xfId="0" applyFont="1" applyFill="1" applyBorder="1" applyAlignment="1">
      <alignment vertical="center"/>
    </xf>
    <xf numFmtId="0" fontId="18" fillId="2" borderId="0" xfId="0" applyFont="1" applyFill="1" applyBorder="1" applyAlignment="1">
      <alignment vertical="center" wrapText="1"/>
    </xf>
    <xf numFmtId="44" fontId="17" fillId="2" borderId="0" xfId="0" applyNumberFormat="1" applyFont="1" applyFill="1" applyBorder="1" applyAlignment="1">
      <alignment vertical="center"/>
    </xf>
    <xf numFmtId="44" fontId="17" fillId="2" borderId="0" xfId="0" applyNumberFormat="1" applyFont="1" applyFill="1" applyBorder="1" applyAlignment="1">
      <alignment horizontal="right"/>
    </xf>
    <xf numFmtId="44" fontId="17" fillId="2" borderId="0" xfId="0" applyNumberFormat="1" applyFont="1" applyFill="1" applyBorder="1" applyAlignment="1">
      <alignment vertical="center" wrapText="1"/>
    </xf>
    <xf numFmtId="0" fontId="30" fillId="2" borderId="0"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2" borderId="0" xfId="0" applyFont="1" applyFill="1" applyBorder="1" applyAlignment="1">
      <alignment horizontal="center" vertical="center"/>
    </xf>
    <xf numFmtId="0" fontId="31" fillId="5" borderId="25" xfId="0" applyFont="1" applyFill="1" applyBorder="1" applyAlignment="1">
      <alignment horizontal="center"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2" borderId="28" xfId="0" applyFont="1" applyFill="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44" fontId="32" fillId="3" borderId="31"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xf>
    <xf numFmtId="0" fontId="33" fillId="4" borderId="19" xfId="0" applyFont="1" applyFill="1" applyBorder="1" applyAlignment="1">
      <alignment horizontal="center" vertical="center"/>
    </xf>
    <xf numFmtId="0" fontId="0" fillId="2" borderId="0" xfId="0" applyFill="1" applyAlignment="1">
      <alignment vertical="center" wrapText="1"/>
    </xf>
    <xf numFmtId="0" fontId="3" fillId="0" borderId="33" xfId="0" applyFont="1" applyBorder="1" applyAlignment="1">
      <alignment horizontal="center" vertical="center" wrapText="1"/>
    </xf>
    <xf numFmtId="0" fontId="31" fillId="5" borderId="19" xfId="0" applyFont="1" applyFill="1" applyBorder="1" applyAlignment="1">
      <alignment horizontal="center" vertical="center"/>
    </xf>
    <xf numFmtId="0" fontId="3" fillId="0" borderId="3" xfId="0" applyFont="1" applyBorder="1" applyAlignment="1">
      <alignment vertical="center" wrapText="1"/>
    </xf>
    <xf numFmtId="0" fontId="37" fillId="2" borderId="0" xfId="0" applyFont="1" applyFill="1" applyBorder="1" applyAlignment="1">
      <alignment horizontal="center" vertical="center" wrapText="1"/>
    </xf>
    <xf numFmtId="0" fontId="0" fillId="2" borderId="0" xfId="0" applyFill="1" applyAlignment="1">
      <alignment/>
    </xf>
    <xf numFmtId="0" fontId="0" fillId="2" borderId="0" xfId="0" applyFill="1" applyAlignment="1">
      <alignment vertical="center"/>
    </xf>
    <xf numFmtId="0" fontId="0" fillId="2" borderId="0" xfId="0" applyFill="1" applyAlignment="1">
      <alignment wrapText="1"/>
    </xf>
    <xf numFmtId="0" fontId="0" fillId="6" borderId="34" xfId="0" applyFill="1" applyBorder="1" applyAlignment="1">
      <alignment/>
    </xf>
    <xf numFmtId="0" fontId="0" fillId="6" borderId="34" xfId="0" applyFill="1" applyBorder="1" applyAlignment="1">
      <alignment wrapText="1"/>
    </xf>
    <xf numFmtId="0" fontId="0" fillId="6" borderId="34" xfId="0" applyFill="1" applyBorder="1"/>
    <xf numFmtId="0" fontId="0" fillId="6" borderId="35" xfId="0" applyFill="1" applyBorder="1"/>
    <xf numFmtId="0" fontId="0" fillId="6" borderId="36" xfId="0" applyFill="1" applyBorder="1"/>
    <xf numFmtId="0" fontId="0" fillId="2" borderId="0" xfId="0" applyFill="1" applyBorder="1" applyAlignment="1">
      <alignment wrapText="1"/>
    </xf>
    <xf numFmtId="0" fontId="0" fillId="6" borderId="37" xfId="0" applyFill="1" applyBorder="1" applyAlignment="1">
      <alignment/>
    </xf>
    <xf numFmtId="0" fontId="31" fillId="5" borderId="36" xfId="0" applyFont="1" applyFill="1" applyBorder="1" applyAlignment="1">
      <alignment horizontal="center" vertical="center"/>
    </xf>
    <xf numFmtId="0" fontId="5" fillId="2" borderId="0" xfId="0" applyFont="1" applyFill="1" applyBorder="1" applyAlignment="1">
      <alignment horizontal="center" vertical="center"/>
    </xf>
    <xf numFmtId="0" fontId="4" fillId="2" borderId="0" xfId="0" applyFont="1" applyFill="1" applyAlignment="1">
      <alignment vertical="center" wrapText="1"/>
    </xf>
    <xf numFmtId="0" fontId="5" fillId="2" borderId="0" xfId="0" applyFont="1" applyFill="1" applyAlignment="1">
      <alignment vertical="center"/>
    </xf>
    <xf numFmtId="0" fontId="5" fillId="2" borderId="0" xfId="0" applyFont="1" applyFill="1" applyAlignment="1">
      <alignment vertical="center" wrapText="1"/>
    </xf>
    <xf numFmtId="0" fontId="43" fillId="2" borderId="0" xfId="0" applyFont="1" applyFill="1" applyAlignment="1">
      <alignment/>
    </xf>
    <xf numFmtId="0" fontId="5" fillId="2" borderId="0" xfId="0" applyFont="1" applyFill="1" applyAlignment="1">
      <alignment wrapText="1"/>
    </xf>
    <xf numFmtId="0" fontId="4" fillId="0" borderId="0" xfId="0" applyFont="1" applyAlignment="1">
      <alignment vertical="center" wrapText="1"/>
    </xf>
    <xf numFmtId="0" fontId="5" fillId="0" borderId="0" xfId="0" applyFont="1" applyAlignment="1">
      <alignment vertical="center" wrapText="1"/>
    </xf>
    <xf numFmtId="0" fontId="4" fillId="2" borderId="0" xfId="0" applyFont="1" applyFill="1" applyBorder="1"/>
    <xf numFmtId="0" fontId="5" fillId="2" borderId="0" xfId="0" applyFont="1" applyFill="1"/>
    <xf numFmtId="0" fontId="4" fillId="2" borderId="0" xfId="0" applyFont="1" applyFill="1" applyAlignment="1">
      <alignment horizontal="left" vertical="center" wrapText="1"/>
    </xf>
    <xf numFmtId="0" fontId="26" fillId="2" borderId="0" xfId="0" applyFont="1" applyFill="1"/>
    <xf numFmtId="44" fontId="17" fillId="2" borderId="0" xfId="0" applyNumberFormat="1" applyFont="1" applyFill="1" applyBorder="1" applyAlignment="1">
      <alignment horizontal="center" vertical="center"/>
    </xf>
    <xf numFmtId="0" fontId="31" fillId="5" borderId="18" xfId="0" applyFont="1" applyFill="1" applyBorder="1" applyAlignment="1">
      <alignment horizontal="center" vertical="center" wrapText="1"/>
    </xf>
    <xf numFmtId="0" fontId="0" fillId="2" borderId="0" xfId="0" applyFill="1" applyBorder="1" applyAlignment="1">
      <alignment horizontal="center" vertical="center"/>
    </xf>
    <xf numFmtId="0" fontId="5" fillId="5" borderId="38" xfId="0" applyFont="1" applyFill="1" applyBorder="1" applyAlignment="1">
      <alignment horizontal="center" vertical="top" wrapText="1"/>
    </xf>
    <xf numFmtId="0" fontId="5" fillId="5" borderId="21" xfId="0" applyFont="1" applyFill="1" applyBorder="1" applyAlignment="1">
      <alignment horizontal="center" vertical="top" wrapText="1"/>
    </xf>
    <xf numFmtId="0" fontId="3" fillId="0" borderId="39" xfId="0" applyFont="1" applyBorder="1" applyAlignment="1">
      <alignment horizontal="center" vertical="center" wrapText="1"/>
    </xf>
    <xf numFmtId="0" fontId="3" fillId="2" borderId="40" xfId="0" applyFont="1" applyFill="1" applyBorder="1" applyAlignment="1">
      <alignment horizontal="center" vertical="center" wrapText="1"/>
    </xf>
    <xf numFmtId="0" fontId="34" fillId="4" borderId="19" xfId="0" applyFont="1" applyFill="1" applyBorder="1" applyAlignment="1">
      <alignment horizontal="center" vertical="center"/>
    </xf>
    <xf numFmtId="0" fontId="0" fillId="2" borderId="0" xfId="0" applyFill="1" applyAlignment="1">
      <alignment horizontal="center"/>
    </xf>
    <xf numFmtId="0" fontId="22"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0" xfId="0" applyFont="1" applyFill="1" applyBorder="1" applyAlignment="1">
      <alignment horizontal="center" vertical="center" wrapText="1"/>
    </xf>
    <xf numFmtId="0" fontId="2" fillId="2" borderId="0" xfId="0" applyFont="1" applyFill="1" applyAlignment="1">
      <alignment horizontal="center"/>
    </xf>
    <xf numFmtId="0" fontId="0" fillId="0" borderId="0" xfId="0" applyAlignment="1">
      <alignment horizontal="center"/>
    </xf>
    <xf numFmtId="44" fontId="5" fillId="2" borderId="0" xfId="0" applyNumberFormat="1" applyFont="1" applyFill="1" applyBorder="1" applyAlignment="1">
      <alignment horizontal="center" vertical="center"/>
    </xf>
    <xf numFmtId="0" fontId="0" fillId="2" borderId="0" xfId="0" applyFill="1" applyAlignment="1">
      <alignment horizontal="right"/>
    </xf>
    <xf numFmtId="0" fontId="4" fillId="2" borderId="0" xfId="0" applyFont="1" applyFill="1" applyBorder="1" applyAlignment="1">
      <alignment horizontal="right" vertical="center" wrapText="1"/>
    </xf>
    <xf numFmtId="0" fontId="16" fillId="2" borderId="0" xfId="0" applyFont="1" applyFill="1" applyBorder="1" applyAlignment="1">
      <alignment horizontal="right" vertical="center"/>
    </xf>
    <xf numFmtId="44" fontId="22" fillId="2" borderId="0" xfId="0" applyNumberFormat="1" applyFont="1" applyFill="1" applyBorder="1" applyAlignment="1">
      <alignment horizontal="right"/>
    </xf>
    <xf numFmtId="0" fontId="7" fillId="2" borderId="0" xfId="0" applyFont="1" applyFill="1" applyAlignment="1">
      <alignment horizontal="right"/>
    </xf>
    <xf numFmtId="0" fontId="7" fillId="2" borderId="0" xfId="0" applyFont="1" applyFill="1" applyBorder="1" applyAlignment="1">
      <alignment horizontal="right"/>
    </xf>
    <xf numFmtId="44" fontId="22" fillId="2" borderId="0" xfId="0" applyNumberFormat="1" applyFont="1" applyFill="1" applyBorder="1" applyAlignment="1">
      <alignment horizontal="right" vertical="top"/>
    </xf>
    <xf numFmtId="0" fontId="4" fillId="2" borderId="0" xfId="0" applyFont="1" applyFill="1" applyAlignment="1">
      <alignment horizontal="right"/>
    </xf>
    <xf numFmtId="0" fontId="5" fillId="2" borderId="0" xfId="0" applyFont="1" applyFill="1" applyBorder="1" applyAlignment="1">
      <alignment horizontal="right" vertical="center" wrapText="1"/>
    </xf>
    <xf numFmtId="44" fontId="5" fillId="2" borderId="0" xfId="0" applyNumberFormat="1" applyFont="1" applyFill="1" applyBorder="1" applyAlignment="1">
      <alignment horizontal="right" vertical="center"/>
    </xf>
    <xf numFmtId="0" fontId="4" fillId="2" borderId="0" xfId="0" applyFont="1" applyFill="1" applyBorder="1" applyAlignment="1">
      <alignment horizontal="right"/>
    </xf>
    <xf numFmtId="0" fontId="0" fillId="2" borderId="0" xfId="0" applyFill="1" applyBorder="1" applyAlignment="1">
      <alignment horizontal="right"/>
    </xf>
    <xf numFmtId="0" fontId="0" fillId="0" borderId="0" xfId="0" applyAlignment="1">
      <alignment horizontal="right"/>
    </xf>
    <xf numFmtId="0" fontId="0" fillId="2" borderId="0" xfId="0" applyFill="1" applyAlignment="1">
      <alignment horizontal="center" vertical="center"/>
    </xf>
    <xf numFmtId="44" fontId="17" fillId="2" borderId="0" xfId="0" applyNumberFormat="1" applyFont="1" applyFill="1" applyBorder="1" applyAlignment="1">
      <alignment horizontal="center" vertical="center" wrapText="1"/>
    </xf>
    <xf numFmtId="44" fontId="0" fillId="0" borderId="0" xfId="0" applyNumberFormat="1" applyBorder="1" applyAlignment="1">
      <alignment horizontal="center" vertical="center"/>
    </xf>
    <xf numFmtId="44" fontId="33" fillId="2" borderId="41" xfId="0" applyNumberFormat="1" applyFont="1" applyFill="1" applyBorder="1" applyAlignment="1">
      <alignment horizontal="center" vertical="center"/>
    </xf>
    <xf numFmtId="0" fontId="0" fillId="0" borderId="0" xfId="0" applyAlignment="1">
      <alignment horizontal="center" vertical="center"/>
    </xf>
    <xf numFmtId="0" fontId="0" fillId="3" borderId="42" xfId="0" applyFill="1" applyBorder="1"/>
    <xf numFmtId="0" fontId="0" fillId="3" borderId="43" xfId="0" applyFill="1" applyBorder="1"/>
    <xf numFmtId="0" fontId="0" fillId="3" borderId="44" xfId="0" applyFill="1" applyBorder="1"/>
    <xf numFmtId="0" fontId="0" fillId="3" borderId="16" xfId="0" applyFill="1" applyBorder="1"/>
    <xf numFmtId="0" fontId="0" fillId="2" borderId="0" xfId="0" applyFill="1" applyProtection="1">
      <protection locked="0"/>
    </xf>
    <xf numFmtId="0" fontId="5" fillId="5" borderId="45" xfId="0" applyFont="1" applyFill="1" applyBorder="1" applyAlignment="1">
      <alignment horizontal="center" vertical="center" wrapText="1"/>
    </xf>
    <xf numFmtId="0" fontId="5" fillId="5" borderId="21" xfId="0" applyFont="1" applyFill="1" applyBorder="1" applyAlignment="1">
      <alignment horizontal="center" vertical="center"/>
    </xf>
    <xf numFmtId="44" fontId="34" fillId="2" borderId="46" xfId="0" applyNumberFormat="1" applyFont="1" applyFill="1" applyBorder="1" applyAlignment="1">
      <alignment vertical="center"/>
    </xf>
    <xf numFmtId="0" fontId="45" fillId="2" borderId="11" xfId="0" applyFont="1" applyFill="1" applyBorder="1"/>
    <xf numFmtId="44" fontId="34" fillId="2" borderId="18" xfId="0" applyNumberFormat="1" applyFont="1" applyFill="1" applyBorder="1" applyAlignment="1">
      <alignment horizontal="center" vertical="center"/>
    </xf>
    <xf numFmtId="0" fontId="3" fillId="2" borderId="47" xfId="0" applyFont="1" applyFill="1" applyBorder="1" applyAlignment="1">
      <alignment horizontal="center" vertical="center" wrapText="1"/>
    </xf>
    <xf numFmtId="44" fontId="46" fillId="3" borderId="46" xfId="0" applyNumberFormat="1" applyFont="1" applyFill="1" applyBorder="1" applyAlignment="1">
      <alignment horizontal="center" vertical="center"/>
    </xf>
    <xf numFmtId="44" fontId="46" fillId="3" borderId="48" xfId="0" applyNumberFormat="1" applyFont="1" applyFill="1" applyBorder="1" applyAlignment="1">
      <alignment horizontal="center" vertical="center"/>
    </xf>
    <xf numFmtId="44" fontId="46" fillId="3" borderId="46" xfId="0" applyNumberFormat="1" applyFont="1" applyFill="1" applyBorder="1" applyAlignment="1">
      <alignment vertical="center"/>
    </xf>
    <xf numFmtId="44" fontId="46" fillId="3" borderId="46" xfId="0" applyNumberFormat="1" applyFont="1" applyFill="1" applyBorder="1"/>
    <xf numFmtId="0" fontId="31" fillId="5" borderId="38"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5" fillId="5" borderId="13"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0" borderId="52" xfId="0" applyFont="1" applyBorder="1" applyAlignment="1">
      <alignment vertical="center" wrapText="1"/>
    </xf>
    <xf numFmtId="0" fontId="3" fillId="2" borderId="53"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4" xfId="0" applyFont="1" applyBorder="1" applyAlignment="1">
      <alignment horizontal="center" vertical="center" wrapText="1"/>
    </xf>
    <xf numFmtId="0" fontId="31" fillId="5" borderId="45"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2" borderId="56" xfId="0" applyFont="1" applyFill="1" applyBorder="1" applyAlignment="1">
      <alignment horizontal="center" vertical="center" wrapText="1"/>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 fillId="0" borderId="60" xfId="0" applyFont="1" applyBorder="1" applyAlignment="1">
      <alignment vertical="center" wrapText="1"/>
    </xf>
    <xf numFmtId="44" fontId="3" fillId="2" borderId="61" xfId="0" applyNumberFormat="1" applyFont="1" applyFill="1" applyBorder="1" applyAlignment="1">
      <alignment horizontal="center" vertical="center"/>
    </xf>
    <xf numFmtId="44" fontId="31" fillId="5" borderId="13" xfId="0" applyNumberFormat="1" applyFont="1" applyFill="1" applyBorder="1" applyAlignment="1">
      <alignment vertical="center" wrapText="1"/>
    </xf>
    <xf numFmtId="0" fontId="17" fillId="2" borderId="62" xfId="0" applyFont="1" applyFill="1" applyBorder="1" applyAlignment="1">
      <alignment horizontal="center" vertical="center" wrapText="1"/>
    </xf>
    <xf numFmtId="44" fontId="17" fillId="2" borderId="62" xfId="0" applyNumberFormat="1" applyFont="1" applyFill="1" applyBorder="1" applyAlignment="1">
      <alignment vertical="center"/>
    </xf>
    <xf numFmtId="0" fontId="17" fillId="2" borderId="62" xfId="0" applyFont="1" applyFill="1" applyBorder="1" applyAlignment="1">
      <alignment vertical="center"/>
    </xf>
    <xf numFmtId="44" fontId="21" fillId="2" borderId="63" xfId="0" applyNumberFormat="1" applyFont="1" applyFill="1" applyBorder="1" applyAlignment="1">
      <alignment horizontal="center" vertical="center"/>
    </xf>
    <xf numFmtId="44" fontId="31" fillId="5" borderId="64" xfId="0" applyNumberFormat="1" applyFont="1" applyFill="1" applyBorder="1" applyAlignment="1">
      <alignment horizontal="center" vertical="center" wrapText="1"/>
    </xf>
    <xf numFmtId="0" fontId="3" fillId="0" borderId="0" xfId="0" applyFont="1" applyBorder="1" applyAlignment="1">
      <alignment horizontal="center" vertical="center"/>
    </xf>
    <xf numFmtId="44" fontId="21" fillId="2" borderId="3" xfId="0" applyNumberFormat="1" applyFont="1" applyFill="1" applyBorder="1" applyAlignment="1">
      <alignment vertical="center"/>
    </xf>
    <xf numFmtId="0" fontId="3" fillId="0" borderId="65" xfId="0" applyFont="1" applyBorder="1" applyAlignment="1">
      <alignment vertical="center" wrapText="1"/>
    </xf>
    <xf numFmtId="0" fontId="3" fillId="0" borderId="65" xfId="0" applyFont="1" applyBorder="1" applyAlignment="1">
      <alignment horizontal="left" vertical="center" wrapText="1"/>
    </xf>
    <xf numFmtId="0" fontId="3" fillId="0" borderId="56" xfId="0" applyFont="1" applyFill="1" applyBorder="1" applyAlignment="1">
      <alignment horizontal="center" vertical="center" wrapText="1"/>
    </xf>
    <xf numFmtId="0" fontId="32" fillId="6" borderId="16" xfId="0" applyFont="1" applyFill="1" applyBorder="1" applyAlignment="1">
      <alignment horizontal="center" vertical="center" wrapText="1"/>
    </xf>
    <xf numFmtId="0" fontId="4" fillId="6" borderId="16" xfId="0" applyFont="1" applyFill="1" applyBorder="1" applyAlignment="1">
      <alignment horizontal="center" vertical="center" wrapText="1"/>
    </xf>
    <xf numFmtId="44" fontId="31" fillId="5" borderId="66" xfId="0" applyNumberFormat="1" applyFont="1" applyFill="1" applyBorder="1" applyAlignment="1">
      <alignment horizontal="center" vertical="center" wrapText="1"/>
    </xf>
    <xf numFmtId="44" fontId="32" fillId="3" borderId="16" xfId="0" applyNumberFormat="1" applyFont="1" applyFill="1" applyBorder="1" applyAlignment="1">
      <alignment horizontal="center" vertical="center" wrapText="1"/>
    </xf>
    <xf numFmtId="0" fontId="32" fillId="3" borderId="16" xfId="0" applyFont="1" applyFill="1" applyBorder="1" applyAlignment="1">
      <alignment horizontal="center" vertical="center" wrapText="1"/>
    </xf>
    <xf numFmtId="44" fontId="33" fillId="2" borderId="16" xfId="0" applyNumberFormat="1" applyFont="1" applyFill="1" applyBorder="1" applyAlignment="1">
      <alignment horizontal="right" vertical="center"/>
    </xf>
    <xf numFmtId="44" fontId="33" fillId="2" borderId="16" xfId="0" applyNumberFormat="1" applyFont="1" applyFill="1" applyBorder="1" applyAlignment="1">
      <alignment vertical="center"/>
    </xf>
    <xf numFmtId="0" fontId="31" fillId="5" borderId="67" xfId="0" applyFont="1" applyFill="1" applyBorder="1" applyAlignment="1">
      <alignment horizontal="center" vertical="center" wrapText="1"/>
    </xf>
    <xf numFmtId="0" fontId="31" fillId="5" borderId="68" xfId="0" applyFont="1" applyFill="1" applyBorder="1" applyAlignment="1">
      <alignment horizontal="center" vertical="center" wrapText="1"/>
    </xf>
    <xf numFmtId="0" fontId="4" fillId="6" borderId="69" xfId="0" applyFont="1" applyFill="1" applyBorder="1" applyAlignment="1">
      <alignment horizontal="center" vertical="center" wrapText="1"/>
    </xf>
    <xf numFmtId="0" fontId="32" fillId="3" borderId="20" xfId="0" applyFont="1" applyFill="1" applyBorder="1" applyAlignment="1">
      <alignment horizontal="center" vertical="center" wrapText="1"/>
    </xf>
    <xf numFmtId="44" fontId="31" fillId="5" borderId="62" xfId="0" applyNumberFormat="1" applyFont="1" applyFill="1" applyBorder="1" applyAlignment="1">
      <alignment horizontal="center" vertical="center" wrapText="1"/>
    </xf>
    <xf numFmtId="0" fontId="22" fillId="2" borderId="0" xfId="0" applyFont="1" applyFill="1" applyBorder="1" applyAlignment="1">
      <alignment horizontal="center" vertical="center" wrapText="1"/>
    </xf>
    <xf numFmtId="0" fontId="4" fillId="2" borderId="0" xfId="0" applyFont="1" applyFill="1" applyAlignment="1">
      <alignment vertical="center" wrapText="1"/>
    </xf>
    <xf numFmtId="0" fontId="2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xf>
    <xf numFmtId="0" fontId="0" fillId="2" borderId="0" xfId="0" applyFill="1" applyBorder="1" applyAlignment="1">
      <alignment/>
    </xf>
    <xf numFmtId="0" fontId="31" fillId="5" borderId="4" xfId="0" applyFont="1" applyFill="1" applyBorder="1" applyAlignment="1">
      <alignment horizontal="center" vertical="center" wrapText="1"/>
    </xf>
    <xf numFmtId="0" fontId="45" fillId="0" borderId="70" xfId="0" applyFont="1" applyBorder="1" applyAlignment="1">
      <alignment horizontal="center" vertical="center" wrapText="1"/>
    </xf>
    <xf numFmtId="0" fontId="2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3" fillId="2" borderId="0" xfId="0" applyFont="1" applyFill="1" applyAlignment="1">
      <alignment vertical="center"/>
    </xf>
    <xf numFmtId="0" fontId="5" fillId="2" borderId="0" xfId="0" applyNumberFormat="1" applyFont="1" applyFill="1" applyAlignment="1">
      <alignment vertical="center" wrapText="1"/>
    </xf>
    <xf numFmtId="0" fontId="31" fillId="2" borderId="0" xfId="0" applyFont="1" applyFill="1" applyBorder="1" applyAlignment="1">
      <alignment horizontal="center" vertical="center"/>
    </xf>
    <xf numFmtId="0" fontId="5" fillId="2" borderId="0" xfId="0" applyFont="1" applyFill="1" applyBorder="1" applyAlignment="1">
      <alignment vertical="center"/>
    </xf>
    <xf numFmtId="0" fontId="4" fillId="2" borderId="0" xfId="0" applyFont="1" applyFill="1" applyBorder="1" applyAlignment="1">
      <alignment vertical="center" wrapText="1"/>
    </xf>
    <xf numFmtId="0" fontId="43" fillId="2" borderId="0" xfId="0" applyFont="1" applyFill="1" applyBorder="1" applyAlignment="1">
      <alignment/>
    </xf>
    <xf numFmtId="0" fontId="4" fillId="2" borderId="0" xfId="0" applyFont="1" applyFill="1" applyBorder="1" applyAlignment="1">
      <alignment vertical="center" wrapText="1"/>
    </xf>
    <xf numFmtId="0" fontId="5" fillId="2" borderId="0" xfId="0" applyFont="1" applyFill="1" applyBorder="1" applyAlignment="1">
      <alignment wrapText="1"/>
    </xf>
    <xf numFmtId="0" fontId="5" fillId="2" borderId="0" xfId="0" applyNumberFormat="1" applyFont="1" applyFill="1" applyBorder="1" applyAlignment="1">
      <alignment vertical="center" wrapText="1"/>
    </xf>
    <xf numFmtId="0" fontId="26" fillId="2" borderId="0" xfId="0" applyFont="1" applyFill="1" applyBorder="1"/>
    <xf numFmtId="0" fontId="5" fillId="2" borderId="0" xfId="0" applyFont="1" applyFill="1" applyBorder="1"/>
    <xf numFmtId="0" fontId="43" fillId="2" borderId="0" xfId="0" applyFont="1" applyFill="1" applyAlignment="1">
      <alignment wrapText="1"/>
    </xf>
    <xf numFmtId="0" fontId="43" fillId="2" borderId="0" xfId="0" applyFont="1" applyFill="1"/>
    <xf numFmtId="0" fontId="0" fillId="2" borderId="0" xfId="0" applyFill="1" applyAlignment="1">
      <alignment horizontal="left"/>
    </xf>
    <xf numFmtId="44" fontId="21" fillId="2" borderId="0" xfId="0" applyNumberFormat="1" applyFont="1" applyFill="1" applyBorder="1" applyAlignment="1">
      <alignment horizontal="left" vertical="center"/>
    </xf>
    <xf numFmtId="44" fontId="21" fillId="2" borderId="63" xfId="0" applyNumberFormat="1" applyFont="1" applyFill="1" applyBorder="1" applyAlignment="1">
      <alignment horizontal="left" vertical="center"/>
    </xf>
    <xf numFmtId="44" fontId="17" fillId="2" borderId="0" xfId="0" applyNumberFormat="1" applyFont="1" applyFill="1" applyBorder="1" applyAlignment="1">
      <alignment horizontal="left" vertical="center"/>
    </xf>
    <xf numFmtId="44" fontId="17" fillId="2" borderId="0" xfId="0" applyNumberFormat="1" applyFont="1" applyFill="1" applyBorder="1" applyAlignment="1">
      <alignment horizontal="left" vertical="center" wrapText="1"/>
    </xf>
    <xf numFmtId="44" fontId="0" fillId="0" borderId="0" xfId="0" applyNumberFormat="1" applyBorder="1" applyAlignment="1">
      <alignment horizontal="left" vertical="center"/>
    </xf>
    <xf numFmtId="44" fontId="5" fillId="2" borderId="0" xfId="0" applyNumberFormat="1" applyFont="1" applyFill="1" applyBorder="1" applyAlignment="1">
      <alignment horizontal="left" vertical="center"/>
    </xf>
    <xf numFmtId="44" fontId="33" fillId="2" borderId="41" xfId="0" applyNumberFormat="1" applyFont="1" applyFill="1" applyBorder="1" applyAlignment="1">
      <alignment horizontal="left" vertical="center"/>
    </xf>
    <xf numFmtId="0" fontId="0" fillId="2" borderId="0" xfId="0" applyFill="1" applyBorder="1" applyAlignment="1">
      <alignment horizontal="left"/>
    </xf>
    <xf numFmtId="0" fontId="0" fillId="0" borderId="0" xfId="0" applyAlignment="1">
      <alignment horizontal="left"/>
    </xf>
    <xf numFmtId="44" fontId="24" fillId="2" borderId="0" xfId="0" applyNumberFormat="1" applyFont="1" applyFill="1" applyBorder="1" applyAlignment="1">
      <alignment horizontal="left" vertical="center"/>
    </xf>
    <xf numFmtId="44" fontId="21" fillId="2" borderId="41" xfId="0" applyNumberFormat="1" applyFont="1" applyFill="1" applyBorder="1" applyAlignment="1">
      <alignment horizontal="left" vertical="center"/>
    </xf>
    <xf numFmtId="0" fontId="3" fillId="0" borderId="52" xfId="0" applyFont="1" applyBorder="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3" fillId="2" borderId="28" xfId="0" applyFont="1" applyFill="1" applyBorder="1" applyAlignment="1">
      <alignment horizontal="left" vertical="center" wrapText="1"/>
    </xf>
    <xf numFmtId="44" fontId="18" fillId="2" borderId="0" xfId="0" applyNumberFormat="1" applyFont="1" applyFill="1" applyBorder="1" applyAlignment="1">
      <alignment horizontal="left" vertical="center" wrapText="1"/>
    </xf>
    <xf numFmtId="0" fontId="4" fillId="2" borderId="0" xfId="0" applyFont="1" applyFill="1" applyBorder="1" applyAlignment="1">
      <alignment horizontal="left" vertical="center"/>
    </xf>
    <xf numFmtId="0" fontId="3" fillId="2" borderId="3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3" fillId="4" borderId="12" xfId="0" applyFont="1" applyFill="1" applyBorder="1" applyAlignment="1">
      <alignment horizontal="left" vertical="center" wrapText="1"/>
    </xf>
    <xf numFmtId="44" fontId="31" fillId="2" borderId="0" xfId="0" applyNumberFormat="1" applyFont="1" applyFill="1" applyBorder="1" applyAlignment="1">
      <alignment horizontal="center" vertical="center"/>
    </xf>
    <xf numFmtId="44" fontId="31" fillId="5" borderId="71" xfId="0" applyNumberFormat="1" applyFont="1" applyFill="1" applyBorder="1" applyAlignment="1">
      <alignment horizontal="center" vertical="center" wrapText="1"/>
    </xf>
    <xf numFmtId="44" fontId="31" fillId="5" borderId="72" xfId="0" applyNumberFormat="1" applyFont="1" applyFill="1" applyBorder="1" applyAlignment="1">
      <alignment horizontal="center" vertical="center" wrapText="1"/>
    </xf>
    <xf numFmtId="0" fontId="47" fillId="2" borderId="0" xfId="0" applyFont="1" applyFill="1" applyBorder="1" applyAlignment="1">
      <alignment horizontal="center" vertical="center" wrapText="1"/>
    </xf>
    <xf numFmtId="0" fontId="32" fillId="6" borderId="20" xfId="0" applyFont="1" applyFill="1" applyBorder="1" applyAlignment="1">
      <alignment horizontal="center" vertical="center" wrapText="1"/>
    </xf>
    <xf numFmtId="44" fontId="32" fillId="3" borderId="20" xfId="0" applyNumberFormat="1" applyFont="1" applyFill="1" applyBorder="1" applyAlignment="1">
      <alignment horizontal="center" vertical="center" wrapText="1"/>
    </xf>
    <xf numFmtId="44" fontId="31" fillId="5" borderId="73" xfId="0" applyNumberFormat="1" applyFont="1" applyFill="1" applyBorder="1" applyAlignment="1">
      <alignment horizontal="center" vertical="center" wrapText="1"/>
    </xf>
    <xf numFmtId="0" fontId="31" fillId="5" borderId="20" xfId="0" applyFont="1" applyFill="1" applyBorder="1" applyAlignment="1">
      <alignment horizontal="center" vertical="center"/>
    </xf>
    <xf numFmtId="44" fontId="46" fillId="3" borderId="15" xfId="0" applyNumberFormat="1" applyFont="1" applyFill="1" applyBorder="1" applyAlignment="1">
      <alignment horizontal="center" vertical="center"/>
    </xf>
    <xf numFmtId="0" fontId="37" fillId="5" borderId="74" xfId="0" applyFont="1" applyFill="1" applyBorder="1" applyAlignment="1">
      <alignment horizontal="center" vertical="center"/>
    </xf>
    <xf numFmtId="0" fontId="37" fillId="5" borderId="13" xfId="0" applyFont="1" applyFill="1" applyBorder="1" applyAlignment="1">
      <alignment horizontal="center" vertical="center"/>
    </xf>
    <xf numFmtId="0" fontId="37" fillId="5" borderId="18" xfId="0" applyFont="1" applyFill="1" applyBorder="1" applyAlignment="1">
      <alignment horizontal="center" vertical="center"/>
    </xf>
    <xf numFmtId="0" fontId="31" fillId="5" borderId="16" xfId="0" applyFont="1" applyFill="1" applyBorder="1" applyAlignment="1">
      <alignment horizontal="center" vertical="center" wrapText="1"/>
    </xf>
    <xf numFmtId="0" fontId="3" fillId="0" borderId="8" xfId="0" applyFont="1" applyBorder="1" applyAlignment="1">
      <alignment horizontal="center" vertical="center" wrapText="1"/>
    </xf>
    <xf numFmtId="0" fontId="31" fillId="5" borderId="71" xfId="0" applyFont="1" applyFill="1" applyBorder="1" applyAlignment="1">
      <alignment horizontal="center" vertical="center" wrapText="1"/>
    </xf>
    <xf numFmtId="44" fontId="31" fillId="5" borderId="16" xfId="0" applyNumberFormat="1" applyFont="1" applyFill="1" applyBorder="1" applyAlignment="1">
      <alignment horizontal="center" vertical="center"/>
    </xf>
    <xf numFmtId="44" fontId="34" fillId="2" borderId="16" xfId="0" applyNumberFormat="1" applyFont="1" applyFill="1" applyBorder="1" applyAlignment="1">
      <alignment horizontal="center" vertical="center"/>
    </xf>
    <xf numFmtId="0" fontId="31" fillId="2" borderId="0" xfId="0" applyFont="1" applyFill="1" applyBorder="1" applyAlignment="1">
      <alignment horizontal="center" vertical="center" wrapText="1"/>
    </xf>
    <xf numFmtId="0" fontId="31" fillId="5" borderId="66" xfId="0" applyFont="1" applyFill="1" applyBorder="1" applyAlignment="1">
      <alignment horizontal="center" vertical="center" wrapText="1"/>
    </xf>
    <xf numFmtId="44" fontId="31" fillId="5" borderId="38" xfId="0" applyNumberFormat="1"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xf>
    <xf numFmtId="0" fontId="18" fillId="2" borderId="0" xfId="0" applyFont="1" applyFill="1" applyBorder="1" applyAlignment="1">
      <alignment horizontal="center" vertical="center" wrapText="1"/>
    </xf>
    <xf numFmtId="0" fontId="0" fillId="2" borderId="0" xfId="0" applyFill="1" applyBorder="1" applyAlignment="1">
      <alignment horizontal="left" vertical="center" wrapText="1"/>
    </xf>
    <xf numFmtId="0" fontId="2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xf>
    <xf numFmtId="0" fontId="3" fillId="0" borderId="50" xfId="0" applyFont="1" applyBorder="1" applyAlignment="1">
      <alignment horizontal="left" vertical="center" wrapText="1"/>
    </xf>
    <xf numFmtId="44" fontId="3" fillId="7" borderId="42" xfId="0" applyNumberFormat="1" applyFont="1" applyFill="1" applyBorder="1" applyAlignment="1" applyProtection="1">
      <alignment horizontal="center" vertical="center"/>
      <protection locked="0"/>
    </xf>
    <xf numFmtId="0" fontId="3" fillId="0" borderId="77" xfId="0" applyFont="1" applyBorder="1" applyAlignment="1">
      <alignment horizontal="center" vertical="center" wrapText="1"/>
    </xf>
    <xf numFmtId="0" fontId="3" fillId="0" borderId="32" xfId="0" applyFont="1" applyBorder="1" applyAlignment="1">
      <alignment horizontal="center" vertical="center"/>
    </xf>
    <xf numFmtId="44" fontId="21" fillId="2" borderId="41" xfId="0" applyNumberFormat="1" applyFont="1" applyFill="1" applyBorder="1" applyAlignment="1">
      <alignment horizontal="center" vertical="center"/>
    </xf>
    <xf numFmtId="44" fontId="18"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4" fontId="33" fillId="2" borderId="9" xfId="0" applyNumberFormat="1" applyFont="1" applyFill="1" applyBorder="1" applyAlignment="1">
      <alignment horizontal="center" vertical="center"/>
    </xf>
    <xf numFmtId="0" fontId="3" fillId="2" borderId="64" xfId="0" applyFont="1" applyFill="1" applyBorder="1" applyAlignment="1">
      <alignment horizontal="center" vertical="center" wrapText="1"/>
    </xf>
    <xf numFmtId="0" fontId="0" fillId="2" borderId="3" xfId="0" applyFill="1" applyBorder="1" applyAlignment="1">
      <alignment horizontal="center"/>
    </xf>
    <xf numFmtId="0" fontId="3" fillId="0" borderId="76" xfId="0" applyFont="1" applyBorder="1" applyAlignment="1">
      <alignment horizontal="center" vertical="center" wrapText="1"/>
    </xf>
    <xf numFmtId="0" fontId="4" fillId="0" borderId="12" xfId="0" applyFont="1" applyBorder="1" applyAlignment="1">
      <alignment vertical="center"/>
    </xf>
    <xf numFmtId="44" fontId="4" fillId="2" borderId="6" xfId="0" applyNumberFormat="1" applyFont="1" applyFill="1" applyBorder="1" applyAlignment="1">
      <alignment horizontal="center" vertical="center" wrapText="1"/>
    </xf>
    <xf numFmtId="0" fontId="4" fillId="2" borderId="78" xfId="0" applyFont="1" applyFill="1" applyBorder="1" applyAlignment="1">
      <alignment horizontal="left" vertical="center" wrapText="1"/>
    </xf>
    <xf numFmtId="0" fontId="4" fillId="0" borderId="45" xfId="0" applyFont="1" applyBorder="1" applyAlignment="1">
      <alignment vertical="center"/>
    </xf>
    <xf numFmtId="0" fontId="4" fillId="0" borderId="79" xfId="0" applyFont="1" applyBorder="1" applyAlignment="1">
      <alignment vertical="center"/>
    </xf>
    <xf numFmtId="0" fontId="4" fillId="2" borderId="12" xfId="0"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61" xfId="0" applyFont="1" applyBorder="1" applyAlignment="1">
      <alignment horizontal="center" vertical="center" wrapText="1"/>
    </xf>
    <xf numFmtId="0" fontId="4" fillId="2" borderId="32" xfId="0" applyFont="1" applyFill="1" applyBorder="1" applyAlignment="1">
      <alignment horizontal="left" vertical="center" wrapText="1"/>
    </xf>
    <xf numFmtId="0" fontId="4" fillId="0" borderId="23" xfId="0" applyFont="1" applyBorder="1" applyAlignment="1">
      <alignment horizontal="center" vertical="center" wrapText="1"/>
    </xf>
    <xf numFmtId="0" fontId="4" fillId="0" borderId="39" xfId="0" applyFont="1" applyBorder="1" applyAlignment="1">
      <alignment horizontal="center" vertical="center" wrapText="1"/>
    </xf>
    <xf numFmtId="0" fontId="31" fillId="5" borderId="42" xfId="0" applyFont="1" applyFill="1" applyBorder="1" applyAlignment="1">
      <alignment horizontal="center" wrapText="1"/>
    </xf>
    <xf numFmtId="0" fontId="3" fillId="0" borderId="80" xfId="0" applyFont="1" applyBorder="1" applyAlignment="1">
      <alignment vertical="center" wrapText="1"/>
    </xf>
    <xf numFmtId="0" fontId="3" fillId="0" borderId="81" xfId="0" applyFont="1" applyBorder="1" applyAlignment="1">
      <alignment horizontal="center" vertical="center" wrapText="1"/>
    </xf>
    <xf numFmtId="0" fontId="3" fillId="0" borderId="82" xfId="0" applyFont="1" applyBorder="1" applyAlignment="1">
      <alignment vertical="center"/>
    </xf>
    <xf numFmtId="0" fontId="3" fillId="0" borderId="83" xfId="0" applyFont="1" applyBorder="1" applyAlignment="1">
      <alignment horizontal="center" vertical="center"/>
    </xf>
    <xf numFmtId="0" fontId="3" fillId="0" borderId="80" xfId="0" applyFont="1" applyBorder="1" applyAlignment="1">
      <alignment vertical="center"/>
    </xf>
    <xf numFmtId="0" fontId="3" fillId="0" borderId="25" xfId="0" applyFont="1" applyBorder="1" applyAlignment="1">
      <alignment vertical="center" wrapText="1"/>
    </xf>
    <xf numFmtId="0" fontId="3" fillId="0" borderId="84" xfId="0" applyFont="1" applyBorder="1" applyAlignment="1">
      <alignment vertical="center"/>
    </xf>
    <xf numFmtId="0" fontId="3" fillId="0" borderId="85" xfId="0" applyFont="1" applyBorder="1" applyAlignment="1">
      <alignment horizontal="center" vertical="center"/>
    </xf>
    <xf numFmtId="44" fontId="46" fillId="7" borderId="11" xfId="0" applyNumberFormat="1" applyFont="1" applyFill="1" applyBorder="1" applyAlignment="1" applyProtection="1">
      <alignment horizontal="center" vertical="center"/>
      <protection locked="0"/>
    </xf>
    <xf numFmtId="44" fontId="46" fillId="7" borderId="16" xfId="0" applyNumberFormat="1" applyFont="1" applyFill="1" applyBorder="1" applyAlignment="1" applyProtection="1">
      <alignment horizontal="center" vertical="center"/>
      <protection locked="0"/>
    </xf>
    <xf numFmtId="0" fontId="3" fillId="0" borderId="45" xfId="0" applyFont="1" applyBorder="1" applyAlignment="1">
      <alignment vertical="center"/>
    </xf>
    <xf numFmtId="0" fontId="3" fillId="0" borderId="12" xfId="0" applyFont="1" applyBorder="1" applyAlignment="1">
      <alignment vertical="center"/>
    </xf>
    <xf numFmtId="44" fontId="46" fillId="7" borderId="16" xfId="0" applyNumberFormat="1" applyFont="1" applyFill="1" applyBorder="1" applyAlignment="1" applyProtection="1">
      <alignment horizontal="left" vertical="center"/>
      <protection locked="0"/>
    </xf>
    <xf numFmtId="0" fontId="3" fillId="2" borderId="78" xfId="0" applyFont="1" applyFill="1" applyBorder="1" applyAlignment="1">
      <alignment horizontal="left" vertical="center" wrapText="1"/>
    </xf>
    <xf numFmtId="0" fontId="3" fillId="0" borderId="79" xfId="0" applyFont="1" applyBorder="1" applyAlignment="1">
      <alignment vertical="center"/>
    </xf>
    <xf numFmtId="44" fontId="3" fillId="7" borderId="86" xfId="0" applyNumberFormat="1" applyFont="1" applyFill="1" applyBorder="1" applyProtection="1">
      <protection locked="0"/>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1" xfId="0" applyFont="1" applyBorder="1" applyAlignment="1">
      <alignment horizontal="center" vertical="center"/>
    </xf>
    <xf numFmtId="44" fontId="46" fillId="7" borderId="16" xfId="0" applyNumberFormat="1" applyFont="1" applyFill="1" applyBorder="1" applyAlignment="1" applyProtection="1">
      <alignment vertical="center"/>
      <protection locked="0"/>
    </xf>
    <xf numFmtId="44" fontId="46" fillId="7" borderId="43" xfId="0" applyNumberFormat="1" applyFont="1" applyFill="1" applyBorder="1" applyAlignment="1" applyProtection="1">
      <alignment vertical="center"/>
      <protection locked="0"/>
    </xf>
    <xf numFmtId="44" fontId="46" fillId="7" borderId="42" xfId="0" applyNumberFormat="1" applyFont="1" applyFill="1" applyBorder="1" applyAlignment="1" applyProtection="1">
      <alignment vertical="center"/>
      <protection locked="0"/>
    </xf>
    <xf numFmtId="0" fontId="3" fillId="0" borderId="45" xfId="0" applyFont="1" applyBorder="1" applyAlignment="1">
      <alignment horizontal="center" vertical="center"/>
    </xf>
    <xf numFmtId="0" fontId="3" fillId="2" borderId="64" xfId="0" applyFont="1" applyFill="1" applyBorder="1" applyAlignment="1">
      <alignment vertical="center"/>
    </xf>
    <xf numFmtId="0" fontId="3" fillId="2" borderId="12" xfId="0" applyFont="1" applyFill="1" applyBorder="1" applyAlignment="1">
      <alignment vertical="center"/>
    </xf>
    <xf numFmtId="0" fontId="35" fillId="5" borderId="16"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1" fillId="5" borderId="89" xfId="0" applyFont="1" applyFill="1" applyBorder="1" applyAlignment="1">
      <alignment horizontal="center" vertical="center" wrapText="1"/>
    </xf>
    <xf numFmtId="0" fontId="31" fillId="5" borderId="38"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22" fillId="2" borderId="0" xfId="0" applyFont="1" applyFill="1" applyBorder="1" applyAlignment="1">
      <alignment horizontal="center" vertical="center" wrapText="1"/>
    </xf>
    <xf numFmtId="44" fontId="46" fillId="7" borderId="42" xfId="0" applyNumberFormat="1" applyFont="1" applyFill="1" applyBorder="1" applyAlignment="1" applyProtection="1">
      <alignment horizontal="left" vertical="center"/>
      <protection locked="0"/>
    </xf>
    <xf numFmtId="0" fontId="3" fillId="0" borderId="0" xfId="0" applyFont="1" applyBorder="1" applyAlignment="1">
      <alignment horizontal="center" vertical="center" wrapText="1"/>
    </xf>
    <xf numFmtId="0" fontId="3" fillId="0" borderId="50" xfId="0" applyFont="1" applyBorder="1" applyAlignment="1">
      <alignment horizontal="left" vertical="center" wrapText="1"/>
    </xf>
    <xf numFmtId="0" fontId="3" fillId="0" borderId="90" xfId="0" applyFont="1" applyBorder="1" applyAlignment="1">
      <alignment vertical="center" wrapText="1"/>
    </xf>
    <xf numFmtId="0" fontId="3" fillId="0" borderId="87" xfId="0" applyFont="1" applyBorder="1" applyAlignment="1">
      <alignment vertical="center"/>
    </xf>
    <xf numFmtId="0" fontId="31" fillId="5" borderId="21" xfId="0" applyFont="1" applyFill="1" applyBorder="1" applyAlignment="1">
      <alignment horizontal="center" vertical="center" wrapText="1"/>
    </xf>
    <xf numFmtId="0" fontId="3" fillId="0" borderId="91" xfId="0" applyFont="1" applyBorder="1" applyAlignment="1">
      <alignment vertical="center" wrapText="1"/>
    </xf>
    <xf numFmtId="0" fontId="22" fillId="2" borderId="0" xfId="0" applyFont="1" applyFill="1" applyBorder="1" applyAlignment="1">
      <alignment horizontal="center" vertical="center" wrapText="1"/>
    </xf>
    <xf numFmtId="0" fontId="4" fillId="0" borderId="76" xfId="0" applyFont="1" applyBorder="1" applyAlignment="1">
      <alignment horizontal="center" vertical="center" wrapText="1"/>
    </xf>
    <xf numFmtId="0" fontId="31" fillId="5" borderId="38" xfId="0" applyFont="1" applyFill="1" applyBorder="1" applyAlignment="1">
      <alignment horizontal="center" vertical="center" wrapText="1"/>
    </xf>
    <xf numFmtId="0" fontId="3" fillId="0" borderId="50" xfId="0" applyFont="1" applyBorder="1" applyAlignment="1">
      <alignment horizontal="left" vertical="center" wrapText="1"/>
    </xf>
    <xf numFmtId="0" fontId="3" fillId="0" borderId="92" xfId="0" applyFont="1" applyBorder="1" applyAlignment="1">
      <alignment horizontal="center" vertical="center"/>
    </xf>
    <xf numFmtId="0" fontId="31" fillId="5" borderId="21" xfId="0" applyFont="1" applyFill="1" applyBorder="1" applyAlignment="1">
      <alignment horizontal="center" vertical="center" wrapText="1"/>
    </xf>
    <xf numFmtId="44" fontId="31" fillId="5" borderId="4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87" xfId="0" applyFont="1" applyBorder="1" applyAlignment="1">
      <alignment vertical="center"/>
    </xf>
    <xf numFmtId="0" fontId="3" fillId="0" borderId="77" xfId="0" applyFont="1" applyBorder="1" applyAlignment="1">
      <alignment horizontal="center" vertical="center" wrapText="1"/>
    </xf>
    <xf numFmtId="0" fontId="5" fillId="5" borderId="38" xfId="0" applyFont="1" applyFill="1" applyBorder="1" applyAlignment="1">
      <alignment horizontal="center" vertical="center" wrapText="1"/>
    </xf>
    <xf numFmtId="0" fontId="3" fillId="2" borderId="12" xfId="0" applyFont="1" applyFill="1" applyBorder="1" applyAlignment="1">
      <alignment horizontal="center" vertical="center"/>
    </xf>
    <xf numFmtId="0" fontId="46" fillId="0" borderId="70" xfId="0" applyFont="1" applyBorder="1" applyAlignment="1">
      <alignment horizontal="center" vertical="center" wrapText="1"/>
    </xf>
    <xf numFmtId="0" fontId="46" fillId="0" borderId="6" xfId="0" applyFont="1" applyBorder="1" applyAlignment="1">
      <alignment horizontal="center" vertical="center" wrapText="1"/>
    </xf>
    <xf numFmtId="0" fontId="3" fillId="0" borderId="32" xfId="0" applyFont="1" applyBorder="1" applyAlignment="1">
      <alignment vertical="center"/>
    </xf>
    <xf numFmtId="44" fontId="34" fillId="2" borderId="0" xfId="0" applyNumberFormat="1" applyFont="1" applyFill="1" applyBorder="1" applyAlignment="1">
      <alignment horizontal="left" vertical="center"/>
    </xf>
    <xf numFmtId="0" fontId="16" fillId="2" borderId="16" xfId="0" applyFont="1" applyFill="1" applyBorder="1" applyAlignment="1">
      <alignment vertical="center"/>
    </xf>
    <xf numFmtId="0" fontId="31" fillId="2" borderId="0" xfId="0" applyFont="1" applyFill="1" applyBorder="1" applyAlignment="1">
      <alignment horizontal="left" vertical="top" wrapText="1"/>
    </xf>
    <xf numFmtId="0" fontId="31" fillId="8" borderId="44" xfId="0" applyFont="1" applyFill="1" applyBorder="1" applyAlignment="1">
      <alignment horizontal="left" vertical="center" wrapText="1"/>
    </xf>
    <xf numFmtId="44" fontId="31" fillId="5" borderId="21" xfId="0" applyNumberFormat="1" applyFont="1" applyFill="1" applyBorder="1" applyAlignment="1">
      <alignment horizontal="left" vertical="center" wrapText="1"/>
    </xf>
    <xf numFmtId="44" fontId="34" fillId="2" borderId="16" xfId="0" applyNumberFormat="1" applyFont="1" applyFill="1" applyBorder="1" applyAlignment="1">
      <alignment horizontal="right" vertical="center" wrapText="1"/>
    </xf>
    <xf numFmtId="44" fontId="46" fillId="7" borderId="20" xfId="0" applyNumberFormat="1" applyFont="1" applyFill="1" applyBorder="1" applyAlignment="1" applyProtection="1">
      <alignment horizontal="left" vertical="center"/>
      <protection locked="0"/>
    </xf>
    <xf numFmtId="44" fontId="25" fillId="2" borderId="69" xfId="0" applyNumberFormat="1" applyFont="1" applyFill="1" applyBorder="1" applyAlignment="1">
      <alignment horizontal="left" vertical="center"/>
    </xf>
    <xf numFmtId="0" fontId="3" fillId="0" borderId="93" xfId="0" applyFont="1" applyBorder="1" applyAlignment="1">
      <alignment horizontal="left" vertical="center" wrapText="1"/>
    </xf>
    <xf numFmtId="0" fontId="3" fillId="0" borderId="94" xfId="0" applyFont="1" applyBorder="1" applyAlignment="1">
      <alignment horizontal="left" vertical="center" wrapText="1"/>
    </xf>
    <xf numFmtId="0" fontId="3" fillId="0" borderId="95" xfId="0" applyFont="1" applyBorder="1" applyAlignment="1">
      <alignment horizontal="left" vertical="center" wrapText="1"/>
    </xf>
    <xf numFmtId="0" fontId="3" fillId="0" borderId="96" xfId="0" applyFont="1" applyBorder="1" applyAlignment="1">
      <alignment horizontal="left" vertical="center" wrapText="1"/>
    </xf>
    <xf numFmtId="0" fontId="3" fillId="0" borderId="97" xfId="0" applyFont="1" applyBorder="1" applyAlignment="1">
      <alignment horizontal="left" vertical="center" wrapText="1"/>
    </xf>
    <xf numFmtId="0" fontId="3" fillId="0" borderId="98" xfId="0" applyFont="1" applyBorder="1" applyAlignment="1">
      <alignment vertical="center" wrapText="1"/>
    </xf>
    <xf numFmtId="0" fontId="3" fillId="0" borderId="99" xfId="0" applyFont="1" applyBorder="1" applyAlignment="1">
      <alignment horizontal="left" vertical="center" wrapText="1"/>
    </xf>
    <xf numFmtId="0" fontId="3" fillId="0" borderId="100" xfId="0" applyFont="1" applyBorder="1" applyAlignment="1">
      <alignment horizontal="center" vertical="center" wrapText="1"/>
    </xf>
    <xf numFmtId="0" fontId="3" fillId="0" borderId="101" xfId="0" applyFont="1" applyBorder="1" applyAlignment="1">
      <alignment horizontal="left" vertical="center"/>
    </xf>
    <xf numFmtId="0" fontId="3" fillId="0" borderId="27" xfId="0" applyFont="1" applyBorder="1" applyAlignment="1">
      <alignment horizontal="left" vertical="center"/>
    </xf>
    <xf numFmtId="0" fontId="3" fillId="0" borderId="99"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102" xfId="0" applyFont="1" applyBorder="1" applyAlignment="1">
      <alignment horizontal="left" vertical="center" wrapText="1"/>
    </xf>
    <xf numFmtId="0" fontId="3" fillId="0" borderId="103" xfId="0" applyFont="1" applyBorder="1" applyAlignment="1">
      <alignment horizontal="left" vertical="center"/>
    </xf>
    <xf numFmtId="0" fontId="3" fillId="0" borderId="104" xfId="0" applyFont="1" applyBorder="1" applyAlignment="1">
      <alignment horizontal="center" vertical="center" wrapText="1"/>
    </xf>
    <xf numFmtId="0" fontId="3" fillId="0" borderId="26" xfId="0" applyFont="1" applyBorder="1" applyAlignment="1">
      <alignment horizontal="left" vertical="center"/>
    </xf>
    <xf numFmtId="44" fontId="25" fillId="2" borderId="0" xfId="0" applyNumberFormat="1" applyFont="1" applyFill="1" applyBorder="1" applyAlignment="1">
      <alignment vertical="center"/>
    </xf>
    <xf numFmtId="44" fontId="34" fillId="2" borderId="16" xfId="0" applyNumberFormat="1" applyFont="1" applyFill="1" applyBorder="1" applyAlignment="1">
      <alignment vertical="center"/>
    </xf>
    <xf numFmtId="44" fontId="34" fillId="2" borderId="16" xfId="0" applyNumberFormat="1" applyFont="1" applyFill="1" applyBorder="1" applyAlignment="1">
      <alignment horizontal="left" vertical="center" wrapText="1"/>
    </xf>
    <xf numFmtId="44" fontId="31" fillId="2" borderId="0" xfId="0" applyNumberFormat="1" applyFont="1" applyFill="1" applyBorder="1" applyAlignment="1">
      <alignment horizontal="left" vertical="center"/>
    </xf>
    <xf numFmtId="44" fontId="33" fillId="2" borderId="0" xfId="0" applyNumberFormat="1" applyFont="1" applyFill="1" applyBorder="1" applyAlignment="1">
      <alignment vertical="center"/>
    </xf>
    <xf numFmtId="44" fontId="33" fillId="2" borderId="105" xfId="0" applyNumberFormat="1" applyFont="1" applyFill="1" applyBorder="1" applyAlignment="1">
      <alignment horizontal="left" vertical="center"/>
    </xf>
    <xf numFmtId="44" fontId="31" fillId="2" borderId="0" xfId="0" applyNumberFormat="1" applyFont="1" applyFill="1" applyBorder="1" applyAlignment="1">
      <alignment horizontal="center" vertical="center"/>
    </xf>
    <xf numFmtId="164" fontId="33" fillId="2" borderId="106" xfId="0" applyNumberFormat="1" applyFont="1" applyFill="1" applyBorder="1" applyAlignment="1">
      <alignment horizontal="right" vertical="center"/>
    </xf>
    <xf numFmtId="0" fontId="4" fillId="6" borderId="20" xfId="0" applyFont="1" applyFill="1" applyBorder="1" applyAlignment="1">
      <alignment horizontal="center" vertical="center" wrapText="1"/>
    </xf>
    <xf numFmtId="0" fontId="37" fillId="5" borderId="74" xfId="0" applyFont="1" applyFill="1" applyBorder="1" applyAlignment="1">
      <alignment horizontal="left" vertical="center" wrapText="1"/>
    </xf>
    <xf numFmtId="0" fontId="0" fillId="2" borderId="0" xfId="0" applyFill="1" applyAlignment="1" applyProtection="1">
      <alignment horizontal="left"/>
      <protection locked="0"/>
    </xf>
    <xf numFmtId="0" fontId="3" fillId="0" borderId="107" xfId="0" applyFont="1" applyBorder="1" applyAlignment="1">
      <alignment horizontal="center" vertical="center" wrapText="1"/>
    </xf>
    <xf numFmtId="0" fontId="3" fillId="0" borderId="108" xfId="0" applyFont="1" applyBorder="1" applyAlignment="1">
      <alignment horizontal="center" vertical="center" wrapText="1"/>
    </xf>
    <xf numFmtId="0" fontId="46" fillId="0" borderId="8" xfId="0" applyFont="1" applyBorder="1" applyAlignment="1">
      <alignment horizontal="center" vertical="center" wrapText="1"/>
    </xf>
    <xf numFmtId="0" fontId="45" fillId="0" borderId="107" xfId="0" applyFont="1" applyBorder="1" applyAlignment="1">
      <alignment horizontal="center" vertical="center" wrapText="1"/>
    </xf>
    <xf numFmtId="0" fontId="31" fillId="5" borderId="109" xfId="0" applyFont="1" applyFill="1" applyBorder="1" applyAlignment="1">
      <alignment horizontal="center" vertical="center" wrapText="1"/>
    </xf>
    <xf numFmtId="0" fontId="31" fillId="5" borderId="110" xfId="0" applyFont="1" applyFill="1" applyBorder="1" applyAlignment="1">
      <alignment horizontal="center" vertical="center" wrapText="1"/>
    </xf>
    <xf numFmtId="0" fontId="3" fillId="0" borderId="111" xfId="0" applyFont="1" applyBorder="1" applyAlignment="1">
      <alignment vertical="center"/>
    </xf>
    <xf numFmtId="0" fontId="3" fillId="0" borderId="112" xfId="0" applyFont="1" applyBorder="1" applyAlignment="1">
      <alignment vertical="center"/>
    </xf>
    <xf numFmtId="0" fontId="3" fillId="0" borderId="92" xfId="0" applyFont="1" applyBorder="1" applyAlignment="1">
      <alignment vertical="center"/>
    </xf>
    <xf numFmtId="0" fontId="3" fillId="0" borderId="113" xfId="0" applyFont="1" applyBorder="1" applyAlignment="1">
      <alignment vertical="center"/>
    </xf>
    <xf numFmtId="0" fontId="15" fillId="2" borderId="0" xfId="0" applyFont="1" applyFill="1" applyBorder="1" applyAlignment="1">
      <alignment horizontal="left" vertical="center" wrapText="1"/>
    </xf>
    <xf numFmtId="44" fontId="25" fillId="2" borderId="0" xfId="0" applyNumberFormat="1" applyFont="1" applyFill="1" applyBorder="1" applyAlignment="1">
      <alignment horizontal="center" vertical="center"/>
    </xf>
    <xf numFmtId="44" fontId="34" fillId="2" borderId="0" xfId="0" applyNumberFormat="1" applyFont="1" applyFill="1" applyBorder="1" applyAlignment="1">
      <alignment horizontal="center" vertical="center"/>
    </xf>
    <xf numFmtId="44" fontId="31" fillId="2" borderId="0" xfId="0" applyNumberFormat="1" applyFont="1" applyFill="1" applyBorder="1" applyAlignment="1">
      <alignment horizontal="center" vertical="center" wrapText="1"/>
    </xf>
    <xf numFmtId="0" fontId="3" fillId="0" borderId="48" xfId="0" applyFont="1" applyBorder="1" applyAlignment="1">
      <alignment horizontal="center" vertical="center" wrapText="1"/>
    </xf>
    <xf numFmtId="0" fontId="3" fillId="2" borderId="114"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61" xfId="0" applyFont="1" applyFill="1" applyBorder="1" applyAlignment="1">
      <alignment horizontal="center" vertical="center" wrapText="1"/>
    </xf>
    <xf numFmtId="44" fontId="33" fillId="0" borderId="106" xfId="0" applyNumberFormat="1" applyFont="1" applyBorder="1" applyAlignment="1">
      <alignment horizontal="right" vertical="center"/>
    </xf>
    <xf numFmtId="0" fontId="31" fillId="5" borderId="74" xfId="0" applyFont="1" applyFill="1" applyBorder="1" applyAlignment="1">
      <alignment horizontal="center" vertical="center" wrapText="1"/>
    </xf>
    <xf numFmtId="0" fontId="31" fillId="5" borderId="16" xfId="0" applyFont="1" applyFill="1" applyBorder="1" applyAlignment="1">
      <alignment horizontal="center" vertical="top" wrapText="1"/>
    </xf>
    <xf numFmtId="0" fontId="4" fillId="2" borderId="41" xfId="0" applyFont="1" applyFill="1" applyBorder="1" applyAlignment="1">
      <alignment vertical="center"/>
    </xf>
    <xf numFmtId="0" fontId="4" fillId="9" borderId="44" xfId="0" applyFont="1" applyFill="1" applyBorder="1" applyAlignment="1">
      <alignment horizontal="center" vertical="center" wrapText="1"/>
    </xf>
    <xf numFmtId="0" fontId="4" fillId="9" borderId="115" xfId="0" applyFont="1" applyFill="1" applyBorder="1" applyAlignment="1">
      <alignment horizontal="center" vertical="center"/>
    </xf>
    <xf numFmtId="0" fontId="4" fillId="9" borderId="16" xfId="0" applyFont="1" applyFill="1" applyBorder="1" applyAlignment="1">
      <alignment horizontal="center"/>
    </xf>
    <xf numFmtId="164" fontId="46" fillId="3" borderId="46" xfId="0" applyNumberFormat="1" applyFont="1" applyFill="1" applyBorder="1" applyAlignment="1">
      <alignment vertical="center"/>
    </xf>
    <xf numFmtId="44" fontId="31" fillId="5" borderId="89" xfId="0" applyNumberFormat="1" applyFont="1" applyFill="1" applyBorder="1" applyAlignment="1">
      <alignment vertical="center" wrapText="1"/>
    </xf>
    <xf numFmtId="44" fontId="31" fillId="5" borderId="116" xfId="0" applyNumberFormat="1" applyFont="1" applyFill="1" applyBorder="1" applyAlignment="1">
      <alignment horizontal="center" vertical="center" wrapText="1"/>
    </xf>
    <xf numFmtId="44" fontId="31" fillId="5" borderId="77" xfId="0" applyNumberFormat="1" applyFont="1" applyFill="1" applyBorder="1" applyAlignment="1">
      <alignment horizontal="center" vertical="center" wrapText="1"/>
    </xf>
    <xf numFmtId="44" fontId="24" fillId="2" borderId="3" xfId="0" applyNumberFormat="1" applyFont="1" applyFill="1" applyBorder="1" applyAlignment="1">
      <alignment horizontal="center" vertical="center"/>
    </xf>
    <xf numFmtId="0" fontId="3" fillId="0" borderId="80" xfId="0" applyFont="1" applyBorder="1" applyAlignment="1">
      <alignment horizontal="left" vertical="center" wrapText="1"/>
    </xf>
    <xf numFmtId="0" fontId="3" fillId="0" borderId="82" xfId="0" applyFont="1" applyBorder="1" applyAlignment="1">
      <alignment horizontal="left" vertical="center"/>
    </xf>
    <xf numFmtId="0" fontId="3" fillId="0" borderId="117" xfId="0" applyFont="1" applyBorder="1" applyAlignment="1">
      <alignment horizontal="left" vertical="center"/>
    </xf>
    <xf numFmtId="0" fontId="3" fillId="0" borderId="87" xfId="0" applyFont="1" applyBorder="1" applyAlignment="1">
      <alignment horizontal="left" vertical="center" wrapText="1"/>
    </xf>
    <xf numFmtId="0" fontId="3" fillId="0" borderId="80" xfId="0" applyFont="1" applyBorder="1" applyAlignment="1">
      <alignment horizontal="left" vertical="center"/>
    </xf>
    <xf numFmtId="0" fontId="3" fillId="0" borderId="84" xfId="0" applyFont="1" applyBorder="1" applyAlignment="1">
      <alignment horizontal="left"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2" xfId="0" applyFont="1" applyBorder="1" applyAlignment="1">
      <alignment horizontal="center" vertical="center" wrapText="1"/>
    </xf>
    <xf numFmtId="0" fontId="3" fillId="2" borderId="118" xfId="0" applyFont="1" applyFill="1" applyBorder="1" applyAlignment="1">
      <alignment horizontal="center" vertical="center" wrapText="1"/>
    </xf>
    <xf numFmtId="0" fontId="3" fillId="2" borderId="119" xfId="0" applyFont="1" applyFill="1" applyBorder="1" applyAlignment="1">
      <alignment horizontal="center" vertical="center" wrapText="1"/>
    </xf>
    <xf numFmtId="0" fontId="3" fillId="0" borderId="120" xfId="0" applyFont="1" applyBorder="1" applyAlignment="1">
      <alignment horizontal="center" vertical="center" wrapText="1"/>
    </xf>
    <xf numFmtId="0" fontId="3" fillId="0" borderId="121"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60" xfId="0" applyFont="1" applyBorder="1" applyAlignment="1">
      <alignment horizontal="center" vertical="center" wrapText="1"/>
    </xf>
    <xf numFmtId="0" fontId="4" fillId="0" borderId="122" xfId="0" applyFont="1" applyBorder="1" applyAlignment="1">
      <alignment horizontal="center" vertical="center" wrapText="1"/>
    </xf>
    <xf numFmtId="44" fontId="33" fillId="2" borderId="106" xfId="0" applyNumberFormat="1" applyFont="1" applyFill="1" applyBorder="1" applyAlignment="1">
      <alignment horizontal="right" vertical="center"/>
    </xf>
    <xf numFmtId="0" fontId="35" fillId="2" borderId="0" xfId="0" applyFont="1" applyFill="1" applyBorder="1" applyAlignment="1">
      <alignment horizontal="center" vertical="center" wrapText="1"/>
    </xf>
    <xf numFmtId="0" fontId="31" fillId="5" borderId="123" xfId="0" applyFont="1" applyFill="1" applyBorder="1" applyAlignment="1">
      <alignment horizontal="center" vertical="center" wrapText="1"/>
    </xf>
    <xf numFmtId="44" fontId="4" fillId="2" borderId="61" xfId="0" applyNumberFormat="1" applyFont="1" applyFill="1" applyBorder="1" applyAlignment="1">
      <alignment horizontal="center" vertical="center" wrapText="1"/>
    </xf>
    <xf numFmtId="0" fontId="32" fillId="2" borderId="0" xfId="0" applyFont="1" applyFill="1" applyBorder="1" applyAlignment="1">
      <alignment horizontal="center" wrapText="1"/>
    </xf>
    <xf numFmtId="44" fontId="31" fillId="5" borderId="124" xfId="0" applyNumberFormat="1" applyFont="1" applyFill="1" applyBorder="1" applyAlignment="1">
      <alignment horizontal="center" vertical="center" wrapText="1"/>
    </xf>
    <xf numFmtId="44" fontId="4" fillId="2" borderId="16" xfId="0" applyNumberFormat="1" applyFont="1" applyFill="1" applyBorder="1" applyAlignment="1">
      <alignment horizontal="center" vertical="center" wrapText="1"/>
    </xf>
    <xf numFmtId="0" fontId="4" fillId="6" borderId="123" xfId="0" applyFont="1" applyFill="1" applyBorder="1" applyAlignment="1">
      <alignment horizontal="center" vertical="center" wrapText="1"/>
    </xf>
    <xf numFmtId="44" fontId="1" fillId="10" borderId="16" xfId="0" applyNumberFormat="1" applyFont="1" applyFill="1" applyBorder="1" applyAlignment="1">
      <alignment horizontal="center"/>
    </xf>
    <xf numFmtId="0" fontId="4" fillId="2" borderId="106" xfId="0" applyFont="1" applyFill="1" applyBorder="1" applyAlignment="1">
      <alignment horizontal="center" vertical="center" wrapText="1"/>
    </xf>
    <xf numFmtId="0" fontId="0" fillId="11" borderId="42" xfId="0" applyFill="1" applyBorder="1" applyAlignment="1">
      <alignment/>
    </xf>
    <xf numFmtId="0" fontId="0" fillId="11" borderId="43" xfId="0" applyFill="1" applyBorder="1" applyAlignment="1">
      <alignment/>
    </xf>
    <xf numFmtId="0" fontId="0" fillId="11" borderId="43" xfId="0" applyFill="1" applyBorder="1" applyAlignment="1">
      <alignment wrapText="1"/>
    </xf>
    <xf numFmtId="0" fontId="0" fillId="11" borderId="43" xfId="0" applyFill="1" applyBorder="1"/>
    <xf numFmtId="0" fontId="0" fillId="11" borderId="44" xfId="0" applyFill="1" applyBorder="1"/>
    <xf numFmtId="0" fontId="0" fillId="6" borderId="42" xfId="0" applyFill="1" applyBorder="1" applyAlignment="1">
      <alignment/>
    </xf>
    <xf numFmtId="0" fontId="0" fillId="6" borderId="43" xfId="0" applyFill="1" applyBorder="1" applyAlignment="1">
      <alignment/>
    </xf>
    <xf numFmtId="0" fontId="0" fillId="6" borderId="43" xfId="0" applyFill="1" applyBorder="1" applyAlignment="1">
      <alignment wrapText="1"/>
    </xf>
    <xf numFmtId="0" fontId="0" fillId="6" borderId="43" xfId="0" applyFill="1" applyBorder="1"/>
    <xf numFmtId="0" fontId="0" fillId="6" borderId="44" xfId="0" applyFill="1" applyBorder="1"/>
    <xf numFmtId="0" fontId="3" fillId="0" borderId="125" xfId="0" applyFont="1" applyBorder="1" applyAlignment="1">
      <alignment horizontal="center" vertical="center"/>
    </xf>
    <xf numFmtId="0" fontId="3" fillId="0" borderId="15" xfId="0" applyFont="1" applyBorder="1" applyAlignment="1">
      <alignment horizontal="center" vertical="center" wrapText="1"/>
    </xf>
    <xf numFmtId="0" fontId="0" fillId="0" borderId="0" xfId="0" applyBorder="1" applyAlignment="1">
      <alignment horizontal="center"/>
    </xf>
    <xf numFmtId="44" fontId="1" fillId="2" borderId="0" xfId="0" applyNumberFormat="1" applyFont="1" applyFill="1" applyBorder="1" applyAlignment="1">
      <alignment horizontal="center" vertical="center"/>
    </xf>
    <xf numFmtId="44" fontId="4" fillId="9" borderId="16" xfId="0" applyNumberFormat="1" applyFont="1" applyFill="1" applyBorder="1" applyAlignment="1">
      <alignment horizontal="center" vertical="center" wrapText="1"/>
    </xf>
    <xf numFmtId="44" fontId="4" fillId="9" borderId="16" xfId="0" applyNumberFormat="1" applyFont="1" applyFill="1" applyBorder="1" applyAlignment="1">
      <alignment horizontal="center" vertical="center"/>
    </xf>
    <xf numFmtId="44" fontId="34" fillId="2" borderId="16" xfId="0" applyNumberFormat="1" applyFont="1" applyFill="1" applyBorder="1" applyAlignment="1">
      <alignment vertical="center" wrapText="1"/>
    </xf>
    <xf numFmtId="0" fontId="37" fillId="5" borderId="7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10" borderId="86" xfId="0" applyFont="1" applyFill="1" applyBorder="1" applyAlignment="1" applyProtection="1">
      <alignment horizontal="left" wrapText="1"/>
      <protection/>
    </xf>
    <xf numFmtId="0" fontId="0" fillId="0" borderId="0" xfId="0" applyBorder="1" applyAlignment="1">
      <alignment horizontal="right" vertical="center"/>
    </xf>
    <xf numFmtId="0" fontId="5" fillId="2" borderId="0" xfId="0" applyFont="1" applyFill="1" applyBorder="1" applyAlignment="1" applyProtection="1">
      <alignment horizontal="right" vertical="center"/>
      <protection locked="0"/>
    </xf>
    <xf numFmtId="0" fontId="37" fillId="5" borderId="13" xfId="0" applyFont="1" applyFill="1" applyBorder="1" applyAlignment="1" applyProtection="1">
      <alignment horizontal="center" vertical="center"/>
      <protection locked="0"/>
    </xf>
    <xf numFmtId="0" fontId="37" fillId="5" borderId="18" xfId="0" applyFont="1" applyFill="1" applyBorder="1" applyAlignment="1" applyProtection="1">
      <alignment horizontal="center" vertical="center"/>
      <protection locked="0"/>
    </xf>
    <xf numFmtId="0" fontId="31" fillId="5" borderId="16" xfId="0" applyFont="1" applyFill="1" applyBorder="1" applyAlignment="1" applyProtection="1">
      <alignment horizontal="center" vertical="center" wrapText="1"/>
      <protection locked="0"/>
    </xf>
    <xf numFmtId="44" fontId="3" fillId="7" borderId="86" xfId="0" applyNumberFormat="1" applyFont="1" applyFill="1" applyBorder="1" applyAlignment="1" applyProtection="1">
      <alignment wrapText="1"/>
      <protection locked="0"/>
    </xf>
    <xf numFmtId="44" fontId="3" fillId="7" borderId="70" xfId="0" applyNumberFormat="1" applyFont="1" applyFill="1" applyBorder="1" applyAlignment="1" applyProtection="1">
      <alignment wrapText="1"/>
      <protection locked="0"/>
    </xf>
    <xf numFmtId="44" fontId="3" fillId="7" borderId="126" xfId="0" applyNumberFormat="1" applyFont="1" applyFill="1" applyBorder="1" applyAlignment="1" applyProtection="1">
      <alignment wrapText="1"/>
      <protection locked="0"/>
    </xf>
    <xf numFmtId="44" fontId="3" fillId="7" borderId="6" xfId="0" applyNumberFormat="1" applyFont="1" applyFill="1" applyBorder="1" applyAlignment="1" applyProtection="1">
      <alignment wrapText="1"/>
      <protection locked="0"/>
    </xf>
    <xf numFmtId="44" fontId="3" fillId="2" borderId="127" xfId="0" applyNumberFormat="1" applyFont="1" applyFill="1" applyBorder="1" applyAlignment="1">
      <alignment wrapText="1"/>
    </xf>
    <xf numFmtId="44" fontId="3" fillId="2" borderId="128" xfId="0" applyNumberFormat="1" applyFont="1" applyFill="1" applyBorder="1" applyAlignment="1">
      <alignment wrapText="1"/>
    </xf>
    <xf numFmtId="44" fontId="3" fillId="2" borderId="129" xfId="0" applyNumberFormat="1" applyFont="1" applyFill="1" applyBorder="1" applyAlignment="1">
      <alignment wrapText="1"/>
    </xf>
    <xf numFmtId="44" fontId="31" fillId="2" borderId="130" xfId="0" applyNumberFormat="1" applyFont="1" applyFill="1" applyBorder="1" applyAlignment="1">
      <alignment vertical="center"/>
    </xf>
    <xf numFmtId="44" fontId="3" fillId="2" borderId="86" xfId="0" applyNumberFormat="1" applyFont="1" applyFill="1" applyBorder="1" applyProtection="1">
      <protection/>
    </xf>
    <xf numFmtId="44" fontId="31" fillId="2" borderId="126" xfId="0" applyNumberFormat="1" applyFont="1" applyFill="1" applyBorder="1"/>
    <xf numFmtId="0" fontId="5" fillId="5" borderId="12" xfId="0" applyFont="1" applyFill="1" applyBorder="1" applyAlignment="1">
      <alignment horizontal="left" vertical="center" wrapText="1"/>
    </xf>
    <xf numFmtId="0" fontId="5" fillId="5" borderId="46" xfId="0" applyFont="1" applyFill="1" applyBorder="1" applyAlignment="1">
      <alignment horizontal="center" vertical="center"/>
    </xf>
    <xf numFmtId="0" fontId="0" fillId="2" borderId="12" xfId="0" applyFill="1" applyBorder="1" applyAlignment="1">
      <alignment horizontal="left"/>
    </xf>
    <xf numFmtId="0" fontId="3" fillId="2" borderId="46" xfId="0" applyFont="1" applyFill="1" applyBorder="1"/>
    <xf numFmtId="0" fontId="33" fillId="4" borderId="78" xfId="0" applyFont="1" applyFill="1" applyBorder="1" applyAlignment="1">
      <alignment horizontal="left" vertical="center"/>
    </xf>
    <xf numFmtId="44" fontId="34" fillId="2" borderId="51" xfId="0" applyNumberFormat="1" applyFont="1" applyFill="1" applyBorder="1" applyAlignment="1">
      <alignment horizontal="center" vertical="center"/>
    </xf>
    <xf numFmtId="44" fontId="50" fillId="11" borderId="46" xfId="0" applyNumberFormat="1" applyFont="1" applyFill="1" applyBorder="1"/>
    <xf numFmtId="44" fontId="3" fillId="7" borderId="126" xfId="0" applyNumberFormat="1" applyFont="1" applyFill="1" applyBorder="1" applyProtection="1">
      <protection locked="0"/>
    </xf>
    <xf numFmtId="44" fontId="3" fillId="7" borderId="24" xfId="0" applyNumberFormat="1" applyFont="1" applyFill="1" applyBorder="1" applyProtection="1">
      <protection locked="0"/>
    </xf>
    <xf numFmtId="0" fontId="3" fillId="2" borderId="126" xfId="0" applyFont="1" applyFill="1" applyBorder="1" applyAlignment="1">
      <alignment horizontal="center"/>
    </xf>
    <xf numFmtId="44" fontId="45" fillId="11" borderId="46" xfId="0" applyNumberFormat="1" applyFont="1" applyFill="1" applyBorder="1"/>
    <xf numFmtId="44" fontId="31" fillId="2" borderId="0" xfId="0" applyNumberFormat="1" applyFont="1" applyFill="1" applyBorder="1" applyAlignment="1">
      <alignment vertical="center"/>
    </xf>
    <xf numFmtId="0" fontId="4" fillId="9" borderId="86" xfId="0" applyFont="1" applyFill="1" applyBorder="1" applyAlignment="1" applyProtection="1">
      <alignment horizontal="left" wrapText="1"/>
      <protection/>
    </xf>
    <xf numFmtId="0" fontId="4" fillId="9" borderId="126" xfId="0" applyFont="1" applyFill="1" applyBorder="1" applyAlignment="1" applyProtection="1">
      <alignment horizontal="left" wrapText="1"/>
      <protection/>
    </xf>
    <xf numFmtId="44" fontId="46" fillId="11" borderId="126" xfId="0" applyNumberFormat="1" applyFont="1" applyFill="1" applyBorder="1"/>
    <xf numFmtId="44" fontId="33" fillId="2" borderId="46" xfId="0" applyNumberFormat="1" applyFont="1" applyFill="1" applyBorder="1" applyAlignment="1">
      <alignment vertical="center"/>
    </xf>
    <xf numFmtId="0" fontId="46" fillId="2" borderId="46" xfId="0" applyFont="1" applyFill="1" applyBorder="1"/>
    <xf numFmtId="0" fontId="22" fillId="12" borderId="20" xfId="0" applyFont="1" applyFill="1" applyBorder="1" applyAlignment="1">
      <alignment horizontal="right" vertical="center" wrapText="1"/>
    </xf>
    <xf numFmtId="0" fontId="0" fillId="0" borderId="106" xfId="0" applyBorder="1" applyAlignment="1">
      <alignment horizontal="right" vertical="center" wrapText="1"/>
    </xf>
    <xf numFmtId="0" fontId="31" fillId="12" borderId="131" xfId="0" applyFont="1" applyFill="1" applyBorder="1" applyAlignment="1">
      <alignment vertical="center" wrapText="1"/>
    </xf>
    <xf numFmtId="0" fontId="0" fillId="12" borderId="132" xfId="0" applyFill="1" applyBorder="1" applyAlignment="1">
      <alignment vertical="center" wrapText="1"/>
    </xf>
    <xf numFmtId="0" fontId="0" fillId="12" borderId="133" xfId="0" applyFill="1" applyBorder="1" applyAlignment="1">
      <alignment vertical="center" wrapText="1"/>
    </xf>
    <xf numFmtId="0" fontId="31" fillId="9" borderId="134" xfId="0" applyFont="1" applyFill="1" applyBorder="1" applyAlignment="1">
      <alignment horizontal="center" vertical="center" wrapText="1"/>
    </xf>
    <xf numFmtId="0" fontId="0" fillId="9" borderId="135" xfId="0" applyFill="1" applyBorder="1" applyAlignment="1">
      <alignment horizontal="center" vertical="center"/>
    </xf>
    <xf numFmtId="0" fontId="31" fillId="12" borderId="20" xfId="0" applyFont="1" applyFill="1" applyBorder="1" applyAlignment="1">
      <alignment horizontal="right" vertical="center"/>
    </xf>
    <xf numFmtId="0" fontId="0" fillId="0" borderId="106" xfId="0" applyBorder="1" applyAlignment="1">
      <alignment horizontal="right" vertical="center"/>
    </xf>
    <xf numFmtId="44" fontId="3" fillId="2" borderId="136" xfId="0" applyNumberFormat="1" applyFont="1" applyFill="1" applyBorder="1" applyAlignment="1">
      <alignment vertical="center" wrapText="1"/>
    </xf>
    <xf numFmtId="0" fontId="3" fillId="0" borderId="137" xfId="0" applyFont="1" applyBorder="1" applyAlignment="1">
      <alignment vertical="center" wrapText="1"/>
    </xf>
    <xf numFmtId="0" fontId="3" fillId="0" borderId="138" xfId="0" applyFont="1" applyBorder="1" applyAlignment="1">
      <alignment vertical="center" wrapText="1"/>
    </xf>
    <xf numFmtId="0" fontId="38" fillId="12" borderId="69" xfId="0" applyFont="1" applyFill="1" applyBorder="1" applyAlignment="1">
      <alignment horizontal="left" vertical="center" wrapText="1"/>
    </xf>
    <xf numFmtId="0" fontId="38" fillId="12" borderId="62" xfId="0" applyFont="1" applyFill="1" applyBorder="1" applyAlignment="1">
      <alignment horizontal="left" vertical="center" wrapText="1"/>
    </xf>
    <xf numFmtId="0" fontId="33" fillId="12" borderId="139"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36" fillId="0" borderId="4" xfId="0" applyFont="1" applyFill="1" applyBorder="1" applyAlignment="1" applyProtection="1">
      <alignment horizontal="center" vertical="center" wrapText="1" readingOrder="1"/>
      <protection/>
    </xf>
    <xf numFmtId="0" fontId="3" fillId="0" borderId="4" xfId="0" applyFont="1" applyBorder="1" applyAlignment="1">
      <alignment horizontal="center" vertical="center" wrapText="1" readingOrder="1"/>
    </xf>
    <xf numFmtId="0" fontId="0" fillId="0" borderId="4" xfId="0" applyFont="1" applyBorder="1" applyAlignment="1">
      <alignment horizontal="center" vertical="center" wrapText="1" readingOrder="1"/>
    </xf>
    <xf numFmtId="0" fontId="36" fillId="0" borderId="77" xfId="0" applyFont="1" applyFill="1" applyBorder="1" applyAlignment="1" applyProtection="1">
      <alignment horizontal="center" vertical="center" wrapText="1" readingOrder="1"/>
      <protection/>
    </xf>
    <xf numFmtId="0" fontId="0" fillId="0" borderId="77" xfId="0" applyFont="1" applyBorder="1" applyAlignment="1">
      <alignment horizontal="center" vertical="center" wrapText="1" readingOrder="1"/>
    </xf>
    <xf numFmtId="0" fontId="0" fillId="0" borderId="140" xfId="0" applyFont="1" applyBorder="1" applyAlignment="1">
      <alignment horizontal="center" vertical="center" wrapText="1" readingOrder="1"/>
    </xf>
    <xf numFmtId="44" fontId="3" fillId="7" borderId="141" xfId="0" applyNumberFormat="1" applyFont="1" applyFill="1" applyBorder="1" applyAlignment="1" applyProtection="1">
      <alignment vertical="center"/>
      <protection locked="0"/>
    </xf>
    <xf numFmtId="0" fontId="3" fillId="0" borderId="142" xfId="0" applyFont="1" applyBorder="1" applyAlignment="1" applyProtection="1">
      <alignment vertical="center"/>
      <protection locked="0"/>
    </xf>
    <xf numFmtId="0" fontId="3" fillId="0" borderId="143" xfId="0" applyFont="1" applyBorder="1" applyAlignment="1" applyProtection="1">
      <alignment vertical="center"/>
      <protection locked="0"/>
    </xf>
    <xf numFmtId="44" fontId="3" fillId="2" borderId="144" xfId="0" applyNumberFormat="1" applyFont="1" applyFill="1" applyBorder="1" applyAlignment="1">
      <alignment horizontal="left" vertical="center"/>
    </xf>
    <xf numFmtId="0" fontId="3" fillId="2" borderId="145" xfId="0" applyFont="1" applyFill="1" applyBorder="1" applyAlignment="1">
      <alignment vertical="center"/>
    </xf>
    <xf numFmtId="0" fontId="3" fillId="2" borderId="146" xfId="0" applyFont="1" applyFill="1" applyBorder="1" applyAlignment="1">
      <alignment vertical="center"/>
    </xf>
    <xf numFmtId="44" fontId="3" fillId="9" borderId="90" xfId="0" applyNumberFormat="1" applyFont="1" applyFill="1" applyBorder="1" applyAlignment="1">
      <alignment horizontal="center" vertical="center" wrapText="1"/>
    </xf>
    <xf numFmtId="0" fontId="3" fillId="9" borderId="90" xfId="0" applyFont="1" applyFill="1" applyBorder="1" applyAlignment="1">
      <alignment horizontal="center" vertical="center" wrapText="1"/>
    </xf>
    <xf numFmtId="44" fontId="3" fillId="2" borderId="147" xfId="0" applyNumberFormat="1" applyFont="1" applyFill="1" applyBorder="1" applyAlignment="1">
      <alignment vertical="center" wrapText="1"/>
    </xf>
    <xf numFmtId="44" fontId="3" fillId="2" borderId="3" xfId="0" applyNumberFormat="1" applyFont="1" applyFill="1" applyBorder="1" applyAlignment="1">
      <alignment vertical="center" wrapText="1"/>
    </xf>
    <xf numFmtId="0" fontId="3" fillId="2" borderId="3" xfId="0" applyFont="1" applyFill="1" applyBorder="1" applyAlignment="1">
      <alignment vertical="center" wrapText="1"/>
    </xf>
    <xf numFmtId="44" fontId="3" fillId="9" borderId="134" xfId="0" applyNumberFormat="1" applyFont="1" applyFill="1" applyBorder="1" applyAlignment="1">
      <alignment horizontal="center" vertical="center" wrapText="1"/>
    </xf>
    <xf numFmtId="0" fontId="3" fillId="9" borderId="148" xfId="0" applyFont="1" applyFill="1" applyBorder="1" applyAlignment="1">
      <alignment horizontal="center" vertical="center" wrapText="1"/>
    </xf>
    <xf numFmtId="0" fontId="3" fillId="9" borderId="149" xfId="0" applyFont="1" applyFill="1" applyBorder="1" applyAlignment="1">
      <alignment horizontal="center" vertical="center" wrapText="1"/>
    </xf>
    <xf numFmtId="0" fontId="3" fillId="0" borderId="92" xfId="0" applyFont="1" applyBorder="1" applyAlignment="1">
      <alignment vertical="center" wrapText="1"/>
    </xf>
    <xf numFmtId="0" fontId="3" fillId="0" borderId="150" xfId="0" applyFont="1" applyBorder="1" applyAlignment="1">
      <alignment vertical="center"/>
    </xf>
    <xf numFmtId="0" fontId="3" fillId="0" borderId="151" xfId="0" applyFont="1" applyBorder="1" applyAlignment="1">
      <alignment horizontal="center" vertical="center" wrapText="1"/>
    </xf>
    <xf numFmtId="0" fontId="3" fillId="0" borderId="152" xfId="0" applyFont="1" applyBorder="1" applyAlignment="1">
      <alignment horizontal="center" vertical="center" wrapText="1"/>
    </xf>
    <xf numFmtId="0" fontId="3" fillId="0" borderId="153" xfId="0" applyFont="1" applyBorder="1" applyAlignment="1">
      <alignment horizontal="center" vertical="center" wrapText="1"/>
    </xf>
    <xf numFmtId="0" fontId="3" fillId="0" borderId="154" xfId="0" applyFont="1" applyBorder="1" applyAlignment="1">
      <alignment horizontal="center" vertical="center" wrapText="1"/>
    </xf>
    <xf numFmtId="0" fontId="3" fillId="0" borderId="137" xfId="0" applyFont="1" applyBorder="1" applyAlignment="1">
      <alignment horizontal="center" vertical="center" wrapText="1"/>
    </xf>
    <xf numFmtId="0" fontId="3" fillId="0" borderId="155" xfId="0" applyFont="1" applyBorder="1" applyAlignment="1">
      <alignment horizontal="center" vertical="center" wrapText="1"/>
    </xf>
    <xf numFmtId="0" fontId="3" fillId="2" borderId="9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56" xfId="0" applyFont="1" applyBorder="1" applyAlignment="1">
      <alignment horizontal="center" vertical="center"/>
    </xf>
    <xf numFmtId="44" fontId="3" fillId="7" borderId="157" xfId="0" applyNumberFormat="1" applyFont="1" applyFill="1" applyBorder="1" applyAlignment="1" applyProtection="1">
      <alignment vertical="center" wrapText="1"/>
      <protection locked="0"/>
    </xf>
    <xf numFmtId="44" fontId="3" fillId="7" borderId="43" xfId="0" applyNumberFormat="1" applyFont="1" applyFill="1" applyBorder="1" applyAlignment="1" applyProtection="1">
      <alignment vertical="center" wrapText="1"/>
      <protection locked="0"/>
    </xf>
    <xf numFmtId="0" fontId="3" fillId="0" borderId="43" xfId="0" applyFont="1" applyBorder="1" applyAlignment="1" applyProtection="1">
      <alignment vertical="center" wrapText="1"/>
      <protection locked="0"/>
    </xf>
    <xf numFmtId="0" fontId="3" fillId="0" borderId="43" xfId="0" applyFont="1" applyBorder="1" applyAlignment="1" applyProtection="1">
      <alignment vertical="center"/>
      <protection locked="0"/>
    </xf>
    <xf numFmtId="44" fontId="3" fillId="2" borderId="158" xfId="0" applyNumberFormat="1" applyFont="1" applyFill="1" applyBorder="1" applyAlignment="1">
      <alignment vertical="center" wrapText="1"/>
    </xf>
    <xf numFmtId="44" fontId="3" fillId="2" borderId="25" xfId="0" applyNumberFormat="1" applyFont="1" applyFill="1" applyBorder="1" applyAlignment="1">
      <alignment vertical="center" wrapText="1"/>
    </xf>
    <xf numFmtId="0" fontId="3" fillId="2" borderId="25" xfId="0" applyFont="1" applyFill="1" applyBorder="1" applyAlignment="1">
      <alignment vertical="center" wrapText="1"/>
    </xf>
    <xf numFmtId="0" fontId="3" fillId="2" borderId="159" xfId="0" applyFont="1" applyFill="1" applyBorder="1" applyAlignment="1">
      <alignment vertical="center"/>
    </xf>
    <xf numFmtId="44" fontId="3" fillId="2" borderId="160"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5" xfId="0" applyFont="1" applyBorder="1" applyAlignment="1">
      <alignment vertical="center"/>
    </xf>
    <xf numFmtId="0" fontId="3" fillId="0" borderId="161" xfId="0" applyFont="1" applyBorder="1" applyAlignment="1">
      <alignment vertical="center"/>
    </xf>
    <xf numFmtId="0" fontId="15" fillId="13" borderId="20" xfId="0" applyFont="1" applyFill="1" applyBorder="1" applyAlignment="1">
      <alignment horizontal="left" vertical="center" wrapText="1"/>
    </xf>
    <xf numFmtId="0" fontId="0" fillId="0" borderId="71" xfId="0" applyBorder="1" applyAlignment="1">
      <alignment horizontal="left" vertical="center" wrapText="1"/>
    </xf>
    <xf numFmtId="0" fontId="0" fillId="0" borderId="106" xfId="0" applyBorder="1" applyAlignment="1">
      <alignment horizontal="left" vertical="center" wrapText="1"/>
    </xf>
    <xf numFmtId="44"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3" fillId="0" borderId="26" xfId="0" applyFont="1" applyBorder="1" applyAlignment="1">
      <alignment vertical="center"/>
    </xf>
    <xf numFmtId="0" fontId="3" fillId="0" borderId="3" xfId="0" applyFont="1" applyBorder="1" applyAlignment="1">
      <alignment vertical="center"/>
    </xf>
    <xf numFmtId="0" fontId="3" fillId="0" borderId="121" xfId="0" applyFont="1" applyBorder="1" applyAlignment="1">
      <alignment vertical="center"/>
    </xf>
    <xf numFmtId="0" fontId="3" fillId="0" borderId="162" xfId="0" applyFont="1" applyBorder="1" applyAlignment="1">
      <alignment horizontal="center" vertical="center" wrapText="1"/>
    </xf>
    <xf numFmtId="0" fontId="3" fillId="0" borderId="163" xfId="0" applyFont="1" applyBorder="1" applyAlignment="1">
      <alignment horizontal="center" vertical="center" wrapText="1"/>
    </xf>
    <xf numFmtId="0" fontId="3" fillId="0" borderId="164" xfId="0" applyFont="1" applyBorder="1" applyAlignment="1">
      <alignment horizontal="center" vertical="center" wrapText="1"/>
    </xf>
    <xf numFmtId="0" fontId="3" fillId="0" borderId="165" xfId="0" applyFont="1" applyBorder="1" applyAlignment="1">
      <alignment horizontal="center" vertical="center" wrapText="1" readingOrder="1"/>
    </xf>
    <xf numFmtId="0" fontId="3" fillId="0" borderId="166" xfId="0" applyFont="1" applyBorder="1" applyAlignment="1">
      <alignment horizontal="center" vertical="center" wrapText="1" readingOrder="1"/>
    </xf>
    <xf numFmtId="0" fontId="3" fillId="0" borderId="167" xfId="0" applyFont="1" applyBorder="1" applyAlignment="1">
      <alignment horizontal="center" vertical="center" wrapText="1" readingOrder="1"/>
    </xf>
    <xf numFmtId="0" fontId="3" fillId="0" borderId="50" xfId="0" applyFont="1" applyBorder="1" applyAlignment="1">
      <alignment horizontal="center" vertical="center" wrapText="1" readingOrder="1"/>
    </xf>
    <xf numFmtId="0" fontId="3" fillId="0" borderId="90" xfId="0" applyFont="1" applyBorder="1" applyAlignment="1">
      <alignment horizontal="center" vertical="center" wrapText="1" readingOrder="1"/>
    </xf>
    <xf numFmtId="0" fontId="3" fillId="0" borderId="168" xfId="0" applyFont="1" applyBorder="1" applyAlignment="1">
      <alignment horizontal="center" vertical="center" wrapText="1" readingOrder="1"/>
    </xf>
    <xf numFmtId="44" fontId="3" fillId="7" borderId="157" xfId="0" applyNumberFormat="1" applyFont="1" applyFill="1" applyBorder="1" applyAlignment="1" applyProtection="1">
      <alignment vertical="center"/>
      <protection locked="0"/>
    </xf>
    <xf numFmtId="44" fontId="0" fillId="7" borderId="43" xfId="0" applyNumberFormat="1" applyFont="1" applyFill="1" applyBorder="1" applyAlignment="1" applyProtection="1">
      <alignment vertical="center"/>
      <protection locked="0"/>
    </xf>
    <xf numFmtId="44" fontId="0" fillId="7" borderId="169" xfId="0" applyNumberFormat="1" applyFont="1" applyFill="1" applyBorder="1" applyAlignment="1" applyProtection="1">
      <alignment vertical="center"/>
      <protection locked="0"/>
    </xf>
    <xf numFmtId="44" fontId="3" fillId="2" borderId="170" xfId="0" applyNumberFormat="1" applyFont="1" applyFill="1" applyBorder="1" applyAlignment="1">
      <alignment vertical="center"/>
    </xf>
    <xf numFmtId="0" fontId="0" fillId="0" borderId="145" xfId="0" applyFont="1" applyBorder="1" applyAlignment="1">
      <alignment vertical="center"/>
    </xf>
    <xf numFmtId="0" fontId="0" fillId="0" borderId="146" xfId="0" applyFont="1" applyBorder="1" applyAlignment="1">
      <alignment vertical="center"/>
    </xf>
    <xf numFmtId="44" fontId="3" fillId="9" borderId="171" xfId="0" applyNumberFormat="1" applyFont="1" applyFill="1" applyBorder="1" applyAlignment="1">
      <alignment horizontal="center" vertical="center" wrapText="1"/>
    </xf>
    <xf numFmtId="0" fontId="0" fillId="9" borderId="90" xfId="0" applyFont="1" applyFill="1" applyBorder="1" applyAlignment="1">
      <alignment horizontal="center" vertical="center" wrapText="1"/>
    </xf>
    <xf numFmtId="44" fontId="4" fillId="2" borderId="0" xfId="0"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3" fillId="0" borderId="172" xfId="0" applyFont="1" applyBorder="1" applyAlignment="1">
      <alignment vertical="center" wrapText="1"/>
    </xf>
    <xf numFmtId="0" fontId="3" fillId="0" borderId="145" xfId="0" applyFont="1" applyBorder="1" applyAlignment="1">
      <alignment vertical="center" wrapText="1"/>
    </xf>
    <xf numFmtId="0" fontId="3" fillId="0" borderId="173"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83" xfId="0" applyFont="1" applyBorder="1" applyAlignment="1">
      <alignment horizontal="center" vertical="center" wrapText="1" readingOrder="1"/>
    </xf>
    <xf numFmtId="0" fontId="3" fillId="0" borderId="91" xfId="0" applyFont="1" applyBorder="1" applyAlignment="1">
      <alignment horizontal="center" vertical="center" wrapText="1" readingOrder="1"/>
    </xf>
    <xf numFmtId="0" fontId="3" fillId="0" borderId="11" xfId="0" applyFont="1" applyBorder="1" applyAlignment="1">
      <alignment horizontal="center" vertical="center" wrapText="1" readingOrder="1"/>
    </xf>
    <xf numFmtId="44" fontId="3" fillId="7" borderId="43" xfId="0" applyNumberFormat="1" applyFont="1" applyFill="1" applyBorder="1" applyAlignment="1" applyProtection="1">
      <alignment vertical="center"/>
      <protection locked="0"/>
    </xf>
    <xf numFmtId="44" fontId="3" fillId="0" borderId="43" xfId="0" applyNumberFormat="1" applyFont="1" applyBorder="1" applyAlignment="1" applyProtection="1">
      <alignment vertical="center"/>
      <protection locked="0"/>
    </xf>
    <xf numFmtId="44" fontId="3" fillId="2" borderId="158" xfId="0" applyNumberFormat="1" applyFont="1" applyFill="1" applyBorder="1" applyAlignment="1">
      <alignment vertical="center"/>
    </xf>
    <xf numFmtId="44" fontId="3" fillId="2" borderId="25" xfId="0" applyNumberFormat="1" applyFont="1" applyFill="1" applyBorder="1" applyAlignment="1">
      <alignment vertical="center"/>
    </xf>
    <xf numFmtId="0" fontId="3" fillId="0" borderId="159" xfId="0" applyFont="1" applyBorder="1" applyAlignment="1">
      <alignment vertical="center"/>
    </xf>
    <xf numFmtId="44" fontId="3" fillId="9" borderId="160" xfId="0" applyNumberFormat="1" applyFont="1" applyFill="1" applyBorder="1" applyAlignment="1">
      <alignment horizontal="center" vertical="center" wrapText="1"/>
    </xf>
    <xf numFmtId="44" fontId="3" fillId="9" borderId="5" xfId="0" applyNumberFormat="1"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0" borderId="175" xfId="0" applyFont="1" applyBorder="1" applyAlignment="1">
      <alignment horizontal="center" vertical="center" wrapText="1"/>
    </xf>
    <xf numFmtId="0" fontId="3" fillId="0" borderId="176" xfId="0" applyFont="1" applyBorder="1" applyAlignment="1">
      <alignment horizontal="center" vertical="center" wrapText="1"/>
    </xf>
    <xf numFmtId="0" fontId="3" fillId="0" borderId="177" xfId="0" applyFont="1" applyBorder="1" applyAlignment="1">
      <alignment horizontal="center" vertical="center" wrapText="1"/>
    </xf>
    <xf numFmtId="0" fontId="3" fillId="0" borderId="166" xfId="0" applyFont="1" applyBorder="1" applyAlignment="1">
      <alignment horizontal="center" vertical="center" wrapText="1"/>
    </xf>
    <xf numFmtId="0" fontId="0" fillId="0" borderId="166" xfId="0" applyFont="1" applyBorder="1" applyAlignment="1">
      <alignment horizontal="center" vertical="center" wrapText="1"/>
    </xf>
    <xf numFmtId="0" fontId="0" fillId="0" borderId="176" xfId="0" applyFont="1" applyBorder="1" applyAlignment="1">
      <alignment horizontal="center" vertical="center" wrapText="1"/>
    </xf>
    <xf numFmtId="44" fontId="3" fillId="7" borderId="178" xfId="0" applyNumberFormat="1" applyFont="1" applyFill="1" applyBorder="1" applyAlignment="1" applyProtection="1">
      <alignment vertical="center"/>
      <protection locked="0"/>
    </xf>
    <xf numFmtId="0" fontId="3" fillId="0" borderId="137" xfId="0" applyFont="1" applyBorder="1" applyAlignment="1" applyProtection="1">
      <alignment vertical="center"/>
      <protection locked="0"/>
    </xf>
    <xf numFmtId="0" fontId="3" fillId="0" borderId="155" xfId="0" applyFont="1" applyBorder="1" applyAlignment="1" applyProtection="1">
      <alignment vertical="center"/>
      <protection locked="0"/>
    </xf>
    <xf numFmtId="44" fontId="3" fillId="0" borderId="179" xfId="0" applyNumberFormat="1" applyFont="1" applyBorder="1" applyAlignment="1">
      <alignment vertical="center"/>
    </xf>
    <xf numFmtId="0" fontId="3" fillId="0" borderId="179" xfId="0" applyFont="1" applyBorder="1" applyAlignment="1">
      <alignment vertical="center"/>
    </xf>
    <xf numFmtId="0" fontId="3" fillId="0" borderId="180" xfId="0" applyFont="1" applyBorder="1" applyAlignment="1">
      <alignment vertical="center"/>
    </xf>
    <xf numFmtId="0" fontId="3" fillId="0" borderId="181" xfId="0" applyFont="1" applyBorder="1" applyAlignment="1">
      <alignment vertical="center"/>
    </xf>
    <xf numFmtId="0" fontId="3" fillId="0" borderId="8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82" xfId="0" applyFont="1" applyBorder="1" applyAlignment="1">
      <alignment horizontal="center" vertical="center" wrapText="1"/>
    </xf>
    <xf numFmtId="0" fontId="3" fillId="0" borderId="77" xfId="0" applyFont="1" applyBorder="1" applyAlignment="1">
      <alignment horizontal="center" vertical="center" wrapText="1"/>
    </xf>
    <xf numFmtId="0" fontId="28" fillId="2" borderId="0" xfId="0" applyFont="1" applyFill="1" applyBorder="1" applyAlignment="1">
      <alignment vertical="center" wrapText="1"/>
    </xf>
    <xf numFmtId="0" fontId="27" fillId="2" borderId="0" xfId="0" applyFont="1" applyFill="1" applyBorder="1" applyAlignment="1">
      <alignment horizontal="right" vertical="center"/>
    </xf>
    <xf numFmtId="44" fontId="29" fillId="2" borderId="0" xfId="0" applyNumberFormat="1" applyFont="1" applyFill="1" applyBorder="1" applyAlignment="1">
      <alignment horizontal="center" vertical="center"/>
    </xf>
    <xf numFmtId="0" fontId="29" fillId="2" borderId="0" xfId="0" applyFont="1" applyFill="1" applyBorder="1" applyAlignment="1">
      <alignment vertical="center"/>
    </xf>
    <xf numFmtId="0" fontId="3" fillId="9" borderId="5" xfId="0" applyFont="1" applyFill="1" applyBorder="1" applyAlignment="1">
      <alignment horizontal="center" vertical="center"/>
    </xf>
    <xf numFmtId="0" fontId="28" fillId="2" borderId="0" xfId="0" applyFont="1" applyFill="1" applyBorder="1" applyAlignment="1">
      <alignment horizontal="left" vertical="center" wrapText="1"/>
    </xf>
    <xf numFmtId="0" fontId="28" fillId="2" borderId="0" xfId="0" applyFont="1" applyFill="1" applyBorder="1" applyAlignment="1">
      <alignment vertical="center"/>
    </xf>
    <xf numFmtId="44" fontId="29" fillId="2" borderId="0" xfId="0" applyNumberFormat="1" applyFont="1" applyFill="1" applyBorder="1" applyAlignment="1" applyProtection="1">
      <alignment horizontal="center" vertical="center" wrapText="1" readingOrder="1"/>
      <protection locked="0"/>
    </xf>
    <xf numFmtId="44" fontId="29" fillId="2" borderId="0" xfId="0" applyNumberFormat="1" applyFont="1" applyFill="1" applyBorder="1" applyAlignment="1" applyProtection="1">
      <alignment vertical="center"/>
      <protection locked="0"/>
    </xf>
    <xf numFmtId="44" fontId="29" fillId="2" borderId="0" xfId="0" applyNumberFormat="1" applyFont="1" applyFill="1" applyBorder="1" applyAlignment="1">
      <alignment horizontal="center" vertical="center" readingOrder="1"/>
    </xf>
    <xf numFmtId="44" fontId="29" fillId="2" borderId="0" xfId="0" applyNumberFormat="1" applyFont="1" applyFill="1" applyBorder="1" applyAlignment="1">
      <alignment vertical="center"/>
    </xf>
    <xf numFmtId="0" fontId="3" fillId="0" borderId="75" xfId="0" applyFont="1" applyBorder="1" applyAlignment="1">
      <alignment horizontal="center" vertical="center" wrapText="1"/>
    </xf>
    <xf numFmtId="0" fontId="3" fillId="0" borderId="183" xfId="0" applyFont="1" applyBorder="1" applyAlignment="1">
      <alignment horizontal="center" vertical="center" wrapText="1"/>
    </xf>
    <xf numFmtId="44" fontId="3" fillId="2" borderId="5" xfId="0" applyNumberFormat="1"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44" xfId="0" applyFont="1" applyBorder="1" applyAlignment="1" applyProtection="1">
      <alignment vertical="center" wrapText="1"/>
      <protection locked="0"/>
    </xf>
    <xf numFmtId="0" fontId="0" fillId="2" borderId="0" xfId="0" applyFill="1" applyBorder="1" applyAlignment="1">
      <alignment vertical="center"/>
    </xf>
    <xf numFmtId="0" fontId="27" fillId="2" borderId="0" xfId="0" applyFont="1" applyFill="1" applyBorder="1" applyAlignment="1">
      <alignment horizontal="right" vertical="center" wrapText="1" readingOrder="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5" xfId="0" applyFont="1" applyBorder="1" applyAlignment="1">
      <alignment horizontal="center" vertical="center" wrapText="1"/>
    </xf>
    <xf numFmtId="44" fontId="3" fillId="7" borderId="69" xfId="0" applyNumberFormat="1" applyFont="1" applyFill="1" applyBorder="1" applyAlignment="1" applyProtection="1">
      <alignment horizontal="center" vertical="center"/>
      <protection locked="0"/>
    </xf>
    <xf numFmtId="44" fontId="3" fillId="7" borderId="3" xfId="0" applyNumberFormat="1" applyFont="1" applyFill="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44" fontId="27" fillId="2" borderId="0" xfId="0" applyNumberFormat="1" applyFont="1" applyFill="1" applyBorder="1" applyAlignment="1">
      <alignment horizontal="right" vertical="center"/>
    </xf>
    <xf numFmtId="44" fontId="29" fillId="2" borderId="0" xfId="0" applyNumberFormat="1" applyFont="1" applyFill="1" applyBorder="1" applyAlignment="1">
      <alignment horizontal="right" vertical="center"/>
    </xf>
    <xf numFmtId="0" fontId="29" fillId="2" borderId="0" xfId="0" applyFont="1" applyFill="1" applyBorder="1" applyAlignment="1">
      <alignment horizontal="right" vertical="center"/>
    </xf>
    <xf numFmtId="0" fontId="3" fillId="9" borderId="54" xfId="0" applyFont="1" applyFill="1" applyBorder="1" applyAlignment="1">
      <alignment horizontal="center" vertical="center" wrapText="1"/>
    </xf>
    <xf numFmtId="44" fontId="28" fillId="2" borderId="0" xfId="0" applyNumberFormat="1"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33" fillId="12" borderId="20" xfId="0" applyFont="1" applyFill="1" applyBorder="1" applyAlignment="1">
      <alignment horizontal="left" wrapText="1"/>
    </xf>
    <xf numFmtId="0" fontId="33" fillId="12" borderId="71" xfId="0" applyFont="1" applyFill="1" applyBorder="1" applyAlignment="1">
      <alignment horizontal="left" wrapText="1"/>
    </xf>
    <xf numFmtId="0" fontId="33" fillId="12" borderId="106" xfId="0" applyFont="1" applyFill="1" applyBorder="1" applyAlignment="1">
      <alignment horizontal="left" wrapText="1"/>
    </xf>
    <xf numFmtId="0" fontId="0" fillId="2" borderId="0" xfId="0" applyFill="1" applyBorder="1" applyAlignment="1">
      <alignment horizontal="center"/>
    </xf>
    <xf numFmtId="0" fontId="3" fillId="0" borderId="82" xfId="0" applyFont="1" applyBorder="1" applyAlignment="1">
      <alignment vertical="center" wrapText="1"/>
    </xf>
    <xf numFmtId="0" fontId="3" fillId="0" borderId="84" xfId="0" applyFont="1" applyBorder="1" applyAlignment="1">
      <alignment vertical="center" wrapText="1"/>
    </xf>
    <xf numFmtId="0" fontId="3" fillId="0" borderId="9"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0" xfId="0" applyFont="1" applyBorder="1" applyAlignment="1">
      <alignment horizontal="center" vertical="center" wrapText="1"/>
    </xf>
    <xf numFmtId="44" fontId="3" fillId="2" borderId="126" xfId="0" applyNumberFormat="1" applyFont="1" applyFill="1" applyBorder="1" applyAlignment="1">
      <alignment vertical="center"/>
    </xf>
    <xf numFmtId="44" fontId="3" fillId="2" borderId="184" xfId="0" applyNumberFormat="1" applyFont="1" applyFill="1" applyBorder="1" applyAlignment="1">
      <alignment vertical="center"/>
    </xf>
    <xf numFmtId="44" fontId="3" fillId="9" borderId="46" xfId="0" applyNumberFormat="1" applyFont="1" applyFill="1" applyBorder="1" applyAlignment="1">
      <alignment horizontal="center" vertical="center"/>
    </xf>
    <xf numFmtId="0" fontId="3" fillId="9" borderId="51" xfId="0" applyFont="1" applyFill="1" applyBorder="1" applyAlignment="1">
      <alignment horizontal="center" vertical="center"/>
    </xf>
    <xf numFmtId="44" fontId="3" fillId="2" borderId="178" xfId="0" applyNumberFormat="1" applyFont="1" applyFill="1" applyBorder="1" applyAlignment="1">
      <alignment vertical="center"/>
    </xf>
    <xf numFmtId="44" fontId="3" fillId="2" borderId="137" xfId="0" applyNumberFormat="1" applyFont="1" applyFill="1" applyBorder="1" applyAlignment="1">
      <alignment vertical="center"/>
    </xf>
    <xf numFmtId="0" fontId="3" fillId="2" borderId="137" xfId="0" applyFont="1" applyFill="1" applyBorder="1" applyAlignment="1">
      <alignment vertical="center"/>
    </xf>
    <xf numFmtId="44" fontId="3" fillId="9" borderId="91" xfId="0" applyNumberFormat="1" applyFont="1" applyFill="1" applyBorder="1" applyAlignment="1">
      <alignment horizontal="center" vertical="center"/>
    </xf>
    <xf numFmtId="44" fontId="3" fillId="9" borderId="11" xfId="0" applyNumberFormat="1" applyFont="1" applyFill="1" applyBorder="1" applyAlignment="1">
      <alignment horizontal="center" vertical="center"/>
    </xf>
    <xf numFmtId="0" fontId="3" fillId="9" borderId="11" xfId="0" applyFont="1" applyFill="1" applyBorder="1" applyAlignment="1">
      <alignment horizontal="center" vertical="center"/>
    </xf>
    <xf numFmtId="0" fontId="0" fillId="2" borderId="0" xfId="0" applyFill="1" applyBorder="1" applyAlignment="1">
      <alignment horizontal="left" vertical="center" wrapText="1"/>
    </xf>
    <xf numFmtId="0" fontId="3" fillId="0" borderId="82" xfId="0" applyNumberFormat="1" applyFont="1" applyBorder="1" applyAlignment="1">
      <alignment vertical="center"/>
    </xf>
    <xf numFmtId="0" fontId="3" fillId="0" borderId="25" xfId="0" applyNumberFormat="1" applyFont="1" applyBorder="1" applyAlignment="1">
      <alignment vertical="center"/>
    </xf>
    <xf numFmtId="0" fontId="34" fillId="12" borderId="20" xfId="0" applyFont="1" applyFill="1" applyBorder="1" applyAlignment="1">
      <alignment horizontal="right" vertical="center" wrapText="1"/>
    </xf>
    <xf numFmtId="0" fontId="0" fillId="0" borderId="71" xfId="0" applyBorder="1" applyAlignment="1">
      <alignment horizontal="right" vertical="center" wrapText="1"/>
    </xf>
    <xf numFmtId="0" fontId="3" fillId="0" borderId="117" xfId="0" applyFont="1" applyBorder="1" applyAlignment="1">
      <alignment horizontal="left" vertical="center" wrapText="1"/>
    </xf>
    <xf numFmtId="0" fontId="3" fillId="0" borderId="87" xfId="0" applyFont="1" applyBorder="1" applyAlignment="1">
      <alignment horizontal="left" vertical="center"/>
    </xf>
    <xf numFmtId="44" fontId="3" fillId="7" borderId="42" xfId="0" applyNumberFormat="1" applyFont="1" applyFill="1" applyBorder="1" applyAlignment="1" applyProtection="1">
      <alignment horizontal="center" vertical="center"/>
      <protection locked="0"/>
    </xf>
    <xf numFmtId="44" fontId="3" fillId="7" borderId="44" xfId="0" applyNumberFormat="1" applyFont="1" applyFill="1" applyBorder="1" applyAlignment="1" applyProtection="1">
      <alignment horizontal="center" vertical="center"/>
      <protection locked="0"/>
    </xf>
    <xf numFmtId="0" fontId="3" fillId="0" borderId="50" xfId="0" applyFont="1" applyBorder="1" applyAlignment="1">
      <alignment horizontal="center" vertical="center" wrapText="1"/>
    </xf>
    <xf numFmtId="0" fontId="3" fillId="0" borderId="185" xfId="0" applyFont="1" applyBorder="1" applyAlignment="1">
      <alignment horizontal="center" vertical="center" wrapText="1"/>
    </xf>
    <xf numFmtId="0" fontId="3" fillId="2" borderId="45" xfId="0" applyFont="1" applyFill="1" applyBorder="1" applyAlignment="1">
      <alignment horizontal="left" vertical="center" wrapText="1"/>
    </xf>
    <xf numFmtId="0" fontId="0" fillId="0" borderId="25" xfId="0" applyFont="1" applyBorder="1" applyAlignment="1">
      <alignment horizontal="left" vertical="center"/>
    </xf>
    <xf numFmtId="0" fontId="3" fillId="0" borderId="110" xfId="0" applyFont="1" applyBorder="1" applyAlignment="1">
      <alignment horizontal="center" vertical="center" wrapText="1"/>
    </xf>
    <xf numFmtId="44" fontId="3" fillId="7" borderId="42" xfId="0" applyNumberFormat="1" applyFont="1" applyFill="1" applyBorder="1" applyAlignment="1" applyProtection="1">
      <alignment horizontal="center" vertical="center" wrapText="1"/>
      <protection locked="0"/>
    </xf>
    <xf numFmtId="44" fontId="0" fillId="7" borderId="43" xfId="0" applyNumberFormat="1" applyFont="1" applyFill="1" applyBorder="1" applyAlignment="1" applyProtection="1">
      <alignment horizontal="center" vertical="center"/>
      <protection locked="0"/>
    </xf>
    <xf numFmtId="44" fontId="0" fillId="7" borderId="44" xfId="0" applyNumberFormat="1" applyFont="1" applyFill="1" applyBorder="1" applyAlignment="1" applyProtection="1">
      <alignment horizontal="center" vertical="center"/>
      <protection locked="0"/>
    </xf>
    <xf numFmtId="44" fontId="3" fillId="2" borderId="186" xfId="0" applyNumberFormat="1" applyFont="1" applyFill="1" applyBorder="1" applyAlignment="1">
      <alignment horizontal="center" vertical="center" wrapText="1"/>
    </xf>
    <xf numFmtId="0" fontId="3" fillId="0" borderId="179" xfId="0" applyFont="1" applyBorder="1" applyAlignment="1">
      <alignment horizontal="center" vertical="center" wrapText="1"/>
    </xf>
    <xf numFmtId="44" fontId="3" fillId="2" borderId="187" xfId="0" applyNumberFormat="1" applyFont="1" applyFill="1" applyBorder="1" applyAlignment="1">
      <alignment horizontal="center" vertical="center" wrapText="1"/>
    </xf>
    <xf numFmtId="44" fontId="3" fillId="2" borderId="188" xfId="0" applyNumberFormat="1" applyFont="1" applyFill="1" applyBorder="1" applyAlignment="1">
      <alignment horizontal="center" vertical="center" wrapText="1"/>
    </xf>
    <xf numFmtId="0" fontId="31" fillId="12" borderId="20" xfId="0" applyFont="1" applyFill="1" applyBorder="1" applyAlignment="1">
      <alignment vertical="center" wrapText="1"/>
    </xf>
    <xf numFmtId="0" fontId="31" fillId="12" borderId="71" xfId="0" applyFont="1" applyFill="1" applyBorder="1" applyAlignment="1">
      <alignment vertical="center" wrapText="1"/>
    </xf>
    <xf numFmtId="0" fontId="31" fillId="12" borderId="106" xfId="0" applyFont="1" applyFill="1" applyBorder="1" applyAlignment="1">
      <alignment vertical="center" wrapText="1"/>
    </xf>
    <xf numFmtId="44" fontId="22"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3" fillId="2" borderId="69"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189" xfId="0" applyFont="1" applyFill="1" applyBorder="1" applyAlignment="1">
      <alignment horizontal="center" vertical="center" wrapText="1"/>
    </xf>
    <xf numFmtId="0" fontId="0" fillId="2" borderId="152" xfId="0" applyFont="1" applyFill="1" applyBorder="1" applyAlignment="1">
      <alignment horizontal="center" vertical="center" wrapText="1"/>
    </xf>
    <xf numFmtId="0" fontId="0" fillId="2" borderId="153" xfId="0" applyFont="1" applyFill="1" applyBorder="1" applyAlignment="1">
      <alignment horizontal="center" vertical="center" wrapText="1"/>
    </xf>
    <xf numFmtId="44" fontId="3" fillId="7" borderId="43" xfId="0" applyNumberFormat="1" applyFont="1" applyFill="1" applyBorder="1" applyAlignment="1" applyProtection="1">
      <alignment horizontal="center" vertical="center" wrapText="1"/>
      <protection locked="0"/>
    </xf>
    <xf numFmtId="44" fontId="3" fillId="7" borderId="44" xfId="0" applyNumberFormat="1" applyFont="1" applyFill="1" applyBorder="1" applyAlignment="1" applyProtection="1">
      <alignment horizontal="center" vertical="center" wrapText="1"/>
      <protection locked="0"/>
    </xf>
    <xf numFmtId="44" fontId="3" fillId="2" borderId="190" xfId="0" applyNumberFormat="1" applyFont="1" applyFill="1" applyBorder="1" applyAlignment="1">
      <alignment horizontal="center" vertical="center" wrapText="1"/>
    </xf>
    <xf numFmtId="0" fontId="3" fillId="2" borderId="181" xfId="0" applyFont="1" applyFill="1" applyBorder="1" applyAlignment="1">
      <alignment horizontal="center" vertical="center" wrapText="1"/>
    </xf>
    <xf numFmtId="0" fontId="3" fillId="2" borderId="191" xfId="0" applyFont="1" applyFill="1" applyBorder="1" applyAlignment="1">
      <alignment horizontal="center" vertical="center" wrapText="1"/>
    </xf>
    <xf numFmtId="44" fontId="3" fillId="6" borderId="192" xfId="0" applyNumberFormat="1" applyFont="1" applyFill="1" applyBorder="1" applyAlignment="1">
      <alignment horizontal="left" vertical="center" wrapText="1"/>
    </xf>
    <xf numFmtId="0" fontId="0" fillId="0" borderId="148" xfId="0" applyFont="1" applyBorder="1" applyAlignment="1">
      <alignment horizontal="left" vertical="center" wrapText="1"/>
    </xf>
    <xf numFmtId="0" fontId="0" fillId="0" borderId="193" xfId="0" applyFont="1" applyBorder="1" applyAlignment="1">
      <alignment horizontal="left" vertical="center" wrapText="1"/>
    </xf>
    <xf numFmtId="44" fontId="4" fillId="2" borderId="0" xfId="0" applyNumberFormat="1" applyFont="1" applyFill="1" applyBorder="1" applyAlignment="1">
      <alignment vertical="center" wrapText="1"/>
    </xf>
    <xf numFmtId="0" fontId="26" fillId="2" borderId="0" xfId="0" applyFont="1" applyFill="1" applyBorder="1" applyAlignment="1">
      <alignment vertical="center" wrapText="1"/>
    </xf>
    <xf numFmtId="0" fontId="3" fillId="2" borderId="103" xfId="0" applyFont="1" applyFill="1" applyBorder="1" applyAlignment="1">
      <alignment horizontal="center" vertical="center"/>
    </xf>
    <xf numFmtId="0" fontId="3" fillId="0" borderId="92" xfId="0" applyFont="1" applyBorder="1" applyAlignment="1">
      <alignment horizontal="center" vertical="center"/>
    </xf>
    <xf numFmtId="0" fontId="3" fillId="0" borderId="113" xfId="0" applyFont="1" applyBorder="1" applyAlignment="1">
      <alignment horizontal="center" vertical="center"/>
    </xf>
    <xf numFmtId="44" fontId="3" fillId="2" borderId="154" xfId="0" applyNumberFormat="1" applyFont="1" applyFill="1" applyBorder="1" applyAlignment="1">
      <alignment horizontal="left" vertical="center" wrapText="1"/>
    </xf>
    <xf numFmtId="0" fontId="0" fillId="2" borderId="137" xfId="0" applyFont="1" applyFill="1" applyBorder="1" applyAlignment="1">
      <alignment horizontal="left" vertical="center" wrapText="1"/>
    </xf>
    <xf numFmtId="0" fontId="0" fillId="2" borderId="194" xfId="0" applyFont="1" applyFill="1" applyBorder="1" applyAlignment="1">
      <alignment horizontal="left" vertical="center" wrapText="1"/>
    </xf>
    <xf numFmtId="44" fontId="3" fillId="7" borderId="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44" fontId="3" fillId="2" borderId="180" xfId="0" applyNumberFormat="1" applyFont="1" applyFill="1" applyBorder="1" applyAlignment="1">
      <alignment horizontal="center" vertical="center" wrapText="1"/>
    </xf>
    <xf numFmtId="44" fontId="3" fillId="7" borderId="141" xfId="0" applyNumberFormat="1" applyFont="1" applyFill="1" applyBorder="1" applyAlignment="1" applyProtection="1">
      <alignment horizontal="center" vertical="center"/>
      <protection locked="0"/>
    </xf>
    <xf numFmtId="0" fontId="3" fillId="0" borderId="142" xfId="0" applyFont="1" applyBorder="1" applyAlignment="1" applyProtection="1">
      <alignment horizontal="center" vertical="center"/>
      <protection locked="0"/>
    </xf>
    <xf numFmtId="0" fontId="3" fillId="0" borderId="195" xfId="0" applyFont="1" applyBorder="1" applyAlignment="1" applyProtection="1">
      <alignment horizontal="center" vertical="center"/>
      <protection locked="0"/>
    </xf>
    <xf numFmtId="44" fontId="3" fillId="2" borderId="196"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97" xfId="0" applyFont="1" applyFill="1" applyBorder="1" applyAlignment="1">
      <alignment horizontal="center" vertical="center" wrapText="1"/>
    </xf>
    <xf numFmtId="0" fontId="3" fillId="2" borderId="157" xfId="0" applyFont="1" applyFill="1" applyBorder="1" applyAlignment="1">
      <alignment horizontal="center" vertical="center"/>
    </xf>
    <xf numFmtId="0" fontId="3" fillId="0" borderId="43" xfId="0" applyFont="1" applyBorder="1" applyAlignment="1">
      <alignment horizontal="center" vertical="center"/>
    </xf>
    <xf numFmtId="44" fontId="3" fillId="7" borderId="157" xfId="0" applyNumberFormat="1" applyFont="1" applyFill="1" applyBorder="1" applyAlignment="1" applyProtection="1">
      <alignment horizontal="center" vertical="center"/>
      <protection locked="0"/>
    </xf>
    <xf numFmtId="0" fontId="3" fillId="0" borderId="169" xfId="0" applyFont="1" applyBorder="1" applyAlignment="1" applyProtection="1">
      <alignment horizontal="center" vertical="center"/>
      <protection locked="0"/>
    </xf>
    <xf numFmtId="0" fontId="3" fillId="2" borderId="198"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0" borderId="3" xfId="0" applyFont="1" applyBorder="1" applyAlignment="1">
      <alignment horizontal="center" vertical="center"/>
    </xf>
    <xf numFmtId="0" fontId="32" fillId="2" borderId="0" xfId="0" applyFont="1" applyFill="1" applyBorder="1" applyAlignment="1">
      <alignment horizontal="left" vertical="center" wrapText="1"/>
    </xf>
    <xf numFmtId="0" fontId="0" fillId="0" borderId="0" xfId="0" applyBorder="1" applyAlignment="1">
      <alignment horizontal="left" vertical="center" wrapText="1"/>
    </xf>
    <xf numFmtId="0" fontId="31" fillId="12" borderId="69" xfId="0" applyFont="1" applyFill="1" applyBorder="1" applyAlignment="1">
      <alignment vertical="center" wrapText="1"/>
    </xf>
    <xf numFmtId="0" fontId="31" fillId="12" borderId="62" xfId="0" applyFont="1" applyFill="1" applyBorder="1" applyAlignment="1">
      <alignment vertical="center" wrapText="1"/>
    </xf>
    <xf numFmtId="0" fontId="31" fillId="12" borderId="139" xfId="0" applyFont="1" applyFill="1" applyBorder="1" applyAlignment="1">
      <alignment vertical="center" wrapText="1"/>
    </xf>
    <xf numFmtId="0" fontId="31" fillId="5" borderId="199" xfId="0" applyFont="1" applyFill="1" applyBorder="1" applyAlignment="1">
      <alignment horizontal="center" vertical="center"/>
    </xf>
    <xf numFmtId="0" fontId="3" fillId="5" borderId="200" xfId="0" applyFont="1" applyFill="1" applyBorder="1" applyAlignment="1">
      <alignment horizontal="center" vertical="center"/>
    </xf>
    <xf numFmtId="0" fontId="31" fillId="5" borderId="3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9" fillId="2" borderId="0" xfId="0" applyFont="1" applyFill="1" applyAlignment="1">
      <alignment horizontal="left" vertical="center" wrapText="1"/>
    </xf>
    <xf numFmtId="0" fontId="49" fillId="0" borderId="0" xfId="0" applyFont="1" applyAlignment="1">
      <alignment horizontal="left" vertical="center" wrapText="1"/>
    </xf>
    <xf numFmtId="0" fontId="3" fillId="0" borderId="3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01" xfId="0" applyFont="1" applyBorder="1" applyAlignment="1">
      <alignment horizontal="center" vertical="center" wrapText="1"/>
    </xf>
    <xf numFmtId="49" fontId="4" fillId="11" borderId="87" xfId="0" applyNumberFormat="1" applyFont="1" applyFill="1" applyBorder="1" applyAlignment="1">
      <alignment horizontal="center" vertical="center"/>
    </xf>
    <xf numFmtId="0" fontId="4" fillId="11" borderId="84" xfId="0" applyFont="1" applyFill="1" applyBorder="1" applyAlignment="1">
      <alignment horizontal="center" vertical="center"/>
    </xf>
    <xf numFmtId="44" fontId="36" fillId="2" borderId="0" xfId="0" applyNumberFormat="1" applyFont="1" applyFill="1" applyBorder="1" applyAlignment="1">
      <alignment vertical="center"/>
    </xf>
    <xf numFmtId="0" fontId="3" fillId="2" borderId="0" xfId="0" applyFont="1" applyFill="1" applyBorder="1" applyAlignment="1">
      <alignment vertical="center"/>
    </xf>
    <xf numFmtId="0" fontId="1" fillId="2" borderId="0" xfId="0" applyFont="1" applyFill="1" applyBorder="1" applyAlignment="1">
      <alignment vertical="center" wrapText="1"/>
    </xf>
    <xf numFmtId="44" fontId="3" fillId="9" borderId="202" xfId="0" applyNumberFormat="1" applyFont="1" applyFill="1" applyBorder="1" applyAlignment="1">
      <alignment vertical="center"/>
    </xf>
    <xf numFmtId="0" fontId="3" fillId="9" borderId="148" xfId="0" applyFont="1" applyFill="1" applyBorder="1" applyAlignment="1">
      <alignment vertical="center"/>
    </xf>
    <xf numFmtId="0" fontId="3" fillId="9" borderId="135" xfId="0" applyFont="1" applyFill="1" applyBorder="1" applyAlignment="1">
      <alignment vertical="center"/>
    </xf>
    <xf numFmtId="44" fontId="3" fillId="2" borderId="0" xfId="0" applyNumberFormat="1" applyFont="1" applyFill="1" applyBorder="1" applyAlignment="1">
      <alignment vertical="center"/>
    </xf>
    <xf numFmtId="44" fontId="1" fillId="2" borderId="0" xfId="0" applyNumberFormat="1" applyFont="1" applyFill="1" applyBorder="1" applyAlignment="1">
      <alignment vertical="center" wrapText="1"/>
    </xf>
    <xf numFmtId="0" fontId="18" fillId="2" borderId="0" xfId="0" applyFont="1" applyFill="1" applyBorder="1" applyAlignment="1">
      <alignment/>
    </xf>
    <xf numFmtId="0" fontId="0" fillId="0" borderId="0" xfId="0" applyAlignment="1">
      <alignment/>
    </xf>
    <xf numFmtId="0" fontId="4" fillId="2" borderId="64" xfId="0" applyFont="1" applyFill="1" applyBorder="1" applyAlignment="1">
      <alignment vertical="center"/>
    </xf>
    <xf numFmtId="0" fontId="4" fillId="2" borderId="12" xfId="0" applyFont="1" applyFill="1" applyBorder="1" applyAlignment="1">
      <alignment vertical="center"/>
    </xf>
    <xf numFmtId="0" fontId="4" fillId="0" borderId="76" xfId="0" applyFont="1" applyBorder="1" applyAlignment="1">
      <alignment horizontal="center" vertical="center" wrapText="1"/>
    </xf>
    <xf numFmtId="0" fontId="4" fillId="0" borderId="6" xfId="0" applyFont="1" applyBorder="1" applyAlignment="1">
      <alignment horizontal="center" vertical="center"/>
    </xf>
    <xf numFmtId="0" fontId="3" fillId="0" borderId="4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44" fontId="3" fillId="9" borderId="62" xfId="0" applyNumberFormat="1"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9" borderId="41" xfId="0" applyFont="1" applyFill="1" applyBorder="1" applyAlignment="1">
      <alignment horizontal="center" vertical="center" wrapText="1"/>
    </xf>
    <xf numFmtId="44" fontId="3" fillId="2" borderId="203" xfId="0" applyNumberFormat="1" applyFont="1" applyFill="1" applyBorder="1" applyAlignment="1">
      <alignment vertical="center" wrapText="1"/>
    </xf>
    <xf numFmtId="44" fontId="3" fillId="2" borderId="137" xfId="0" applyNumberFormat="1" applyFont="1" applyFill="1" applyBorder="1" applyAlignment="1">
      <alignment vertical="center" wrapText="1"/>
    </xf>
    <xf numFmtId="0" fontId="3" fillId="0" borderId="204" xfId="0" applyFont="1" applyBorder="1" applyAlignment="1">
      <alignment horizontal="center" vertical="center"/>
    </xf>
    <xf numFmtId="0" fontId="0" fillId="0" borderId="44" xfId="0" applyFont="1" applyBorder="1" applyAlignment="1">
      <alignment horizontal="center" vertical="center"/>
    </xf>
    <xf numFmtId="0" fontId="3" fillId="2" borderId="42" xfId="0" applyFont="1" applyFill="1" applyBorder="1" applyAlignment="1">
      <alignment horizontal="left" vertical="center" wrapText="1"/>
    </xf>
    <xf numFmtId="0" fontId="3" fillId="2" borderId="44" xfId="0" applyFont="1" applyFill="1" applyBorder="1" applyAlignment="1">
      <alignment horizontal="left" vertical="center"/>
    </xf>
    <xf numFmtId="44" fontId="0" fillId="7" borderId="44" xfId="0" applyNumberFormat="1" applyFont="1" applyFill="1" applyBorder="1" applyAlignment="1">
      <alignment horizontal="center" vertical="center"/>
    </xf>
    <xf numFmtId="44" fontId="3" fillId="2" borderId="3" xfId="0" applyNumberFormat="1" applyFont="1" applyFill="1" applyBorder="1" applyAlignment="1">
      <alignment horizontal="center" vertical="center" wrapText="1"/>
    </xf>
    <xf numFmtId="44" fontId="0" fillId="0" borderId="63" xfId="0" applyNumberFormat="1" applyFont="1" applyBorder="1" applyAlignment="1">
      <alignment horizontal="center" vertical="center"/>
    </xf>
    <xf numFmtId="44" fontId="31" fillId="5" borderId="89" xfId="0" applyNumberFormat="1" applyFont="1" applyFill="1" applyBorder="1" applyAlignment="1">
      <alignment horizontal="center" vertical="top" wrapText="1"/>
    </xf>
    <xf numFmtId="0" fontId="3" fillId="5" borderId="105" xfId="0" applyFont="1" applyFill="1" applyBorder="1" applyAlignment="1">
      <alignment horizontal="center" vertical="top" wrapText="1"/>
    </xf>
    <xf numFmtId="44" fontId="3" fillId="0" borderId="43" xfId="0" applyNumberFormat="1" applyFont="1" applyBorder="1" applyAlignment="1" applyProtection="1">
      <alignment horizontal="center" vertical="center"/>
      <protection locked="0"/>
    </xf>
    <xf numFmtId="44" fontId="3" fillId="0" borderId="44" xfId="0" applyNumberFormat="1" applyFont="1" applyBorder="1" applyAlignment="1" applyProtection="1">
      <alignment horizontal="center" vertical="center"/>
      <protection locked="0"/>
    </xf>
    <xf numFmtId="0" fontId="4" fillId="2" borderId="6" xfId="0" applyFont="1" applyFill="1" applyBorder="1" applyAlignment="1">
      <alignment horizontal="center"/>
    </xf>
    <xf numFmtId="0" fontId="4" fillId="2" borderId="8" xfId="0" applyFont="1" applyFill="1" applyBorder="1" applyAlignment="1">
      <alignment horizontal="center"/>
    </xf>
    <xf numFmtId="0" fontId="4" fillId="2" borderId="119" xfId="0" applyFont="1" applyFill="1" applyBorder="1" applyAlignment="1">
      <alignment horizontal="center"/>
    </xf>
    <xf numFmtId="0" fontId="31" fillId="2" borderId="61" xfId="0" applyFont="1" applyFill="1" applyBorder="1" applyAlignment="1">
      <alignment horizontal="center"/>
    </xf>
    <xf numFmtId="0" fontId="31" fillId="2" borderId="205" xfId="0" applyFont="1" applyFill="1" applyBorder="1" applyAlignment="1">
      <alignment horizontal="center"/>
    </xf>
    <xf numFmtId="0" fontId="31" fillId="2" borderId="206" xfId="0" applyFont="1" applyFill="1" applyBorder="1" applyAlignment="1">
      <alignment horizontal="center"/>
    </xf>
    <xf numFmtId="164" fontId="46" fillId="7" borderId="20" xfId="0" applyNumberFormat="1" applyFont="1" applyFill="1" applyBorder="1" applyAlignment="1" applyProtection="1">
      <alignment/>
      <protection locked="0"/>
    </xf>
    <xf numFmtId="164" fontId="46" fillId="7" borderId="71" xfId="0" applyNumberFormat="1" applyFont="1" applyFill="1" applyBorder="1" applyAlignment="1" applyProtection="1">
      <alignment/>
      <protection locked="0"/>
    </xf>
    <xf numFmtId="164" fontId="46" fillId="7" borderId="106" xfId="0" applyNumberFormat="1" applyFont="1" applyFill="1" applyBorder="1" applyAlignment="1" applyProtection="1">
      <alignment/>
      <protection locked="0"/>
    </xf>
    <xf numFmtId="0" fontId="32" fillId="2" borderId="62" xfId="0" applyFont="1" applyFill="1" applyBorder="1" applyAlignment="1">
      <alignment horizontal="left" vertical="top" wrapText="1"/>
    </xf>
    <xf numFmtId="0" fontId="33" fillId="4" borderId="20" xfId="0" applyFont="1" applyFill="1" applyBorder="1" applyAlignment="1">
      <alignment horizontal="center" vertical="center" wrapText="1"/>
    </xf>
    <xf numFmtId="0" fontId="33" fillId="4" borderId="106" xfId="0" applyFont="1" applyFill="1" applyBorder="1" applyAlignment="1">
      <alignment horizontal="center" vertical="center"/>
    </xf>
    <xf numFmtId="44" fontId="3" fillId="7" borderId="43" xfId="0" applyNumberFormat="1" applyFont="1" applyFill="1" applyBorder="1" applyAlignment="1" applyProtection="1">
      <alignment horizontal="center" vertical="center"/>
      <protection locked="0"/>
    </xf>
    <xf numFmtId="44" fontId="3" fillId="7" borderId="42" xfId="0" applyNumberFormat="1" applyFont="1" applyFill="1" applyBorder="1" applyAlignment="1" applyProtection="1">
      <alignment vertical="center"/>
      <protection locked="0"/>
    </xf>
    <xf numFmtId="0" fontId="3" fillId="7" borderId="43" xfId="0" applyFont="1" applyFill="1" applyBorder="1" applyAlignment="1" applyProtection="1">
      <alignment vertical="center"/>
      <protection locked="0"/>
    </xf>
    <xf numFmtId="0" fontId="3" fillId="7" borderId="44" xfId="0" applyFont="1" applyFill="1" applyBorder="1" applyAlignment="1" applyProtection="1">
      <alignment vertical="center"/>
      <protection locked="0"/>
    </xf>
    <xf numFmtId="0" fontId="4" fillId="11" borderId="25" xfId="0" applyFont="1" applyFill="1" applyBorder="1" applyAlignment="1">
      <alignment horizontal="center" vertical="center"/>
    </xf>
    <xf numFmtId="44" fontId="3" fillId="2" borderId="45" xfId="0" applyNumberFormat="1" applyFont="1" applyFill="1" applyBorder="1" applyAlignment="1">
      <alignment horizontal="center" vertical="center"/>
    </xf>
    <xf numFmtId="44" fontId="3" fillId="2" borderId="25" xfId="0" applyNumberFormat="1" applyFont="1" applyFill="1" applyBorder="1" applyAlignment="1">
      <alignment horizontal="center" vertical="center"/>
    </xf>
    <xf numFmtId="44" fontId="3" fillId="2" borderId="84" xfId="0" applyNumberFormat="1" applyFont="1" applyFill="1" applyBorder="1" applyAlignment="1">
      <alignment horizontal="center" vertical="center"/>
    </xf>
    <xf numFmtId="44" fontId="3" fillId="2" borderId="38" xfId="0" applyNumberFormat="1" applyFont="1" applyFill="1" applyBorder="1" applyAlignment="1">
      <alignment vertical="center"/>
    </xf>
    <xf numFmtId="0" fontId="3" fillId="2" borderId="4" xfId="0" applyFont="1" applyFill="1" applyBorder="1" applyAlignment="1">
      <alignment vertical="center"/>
    </xf>
    <xf numFmtId="0" fontId="3" fillId="2" borderId="9" xfId="0" applyFont="1" applyFill="1" applyBorder="1" applyAlignment="1">
      <alignment vertical="center"/>
    </xf>
    <xf numFmtId="44" fontId="3" fillId="2" borderId="21" xfId="0" applyNumberFormat="1" applyFont="1" applyFill="1" applyBorder="1" applyAlignment="1">
      <alignment vertical="center"/>
    </xf>
    <xf numFmtId="0" fontId="3" fillId="2" borderId="5" xfId="0" applyFont="1" applyFill="1" applyBorder="1" applyAlignment="1">
      <alignment vertical="center"/>
    </xf>
    <xf numFmtId="0" fontId="3" fillId="2" borderId="10" xfId="0" applyFont="1" applyFill="1" applyBorder="1" applyAlignment="1">
      <alignment vertical="center"/>
    </xf>
    <xf numFmtId="0" fontId="32" fillId="0" borderId="0" xfId="0" applyFont="1" applyBorder="1" applyAlignment="1">
      <alignment horizontal="left" wrapText="1"/>
    </xf>
    <xf numFmtId="44" fontId="31" fillId="2" borderId="0" xfId="0" applyNumberFormat="1" applyFont="1" applyFill="1" applyBorder="1" applyAlignment="1">
      <alignment horizontal="center" vertical="center"/>
    </xf>
    <xf numFmtId="0" fontId="31" fillId="2" borderId="0" xfId="0" applyFont="1" applyFill="1" applyBorder="1" applyAlignment="1">
      <alignment horizontal="center" vertical="center"/>
    </xf>
    <xf numFmtId="0" fontId="31" fillId="5" borderId="45" xfId="0" applyFont="1" applyFill="1" applyBorder="1" applyAlignment="1">
      <alignment horizontal="center" vertical="center"/>
    </xf>
    <xf numFmtId="0" fontId="3" fillId="0" borderId="25" xfId="0" applyFont="1" applyBorder="1" applyAlignment="1">
      <alignment horizontal="center" vertical="center"/>
    </xf>
    <xf numFmtId="0" fontId="31" fillId="5" borderId="89" xfId="0" applyFont="1" applyFill="1" applyBorder="1" applyAlignment="1">
      <alignment horizontal="center" vertical="center" wrapText="1"/>
    </xf>
    <xf numFmtId="0" fontId="3" fillId="0" borderId="105" xfId="0" applyFont="1" applyBorder="1" applyAlignment="1">
      <alignment vertical="center"/>
    </xf>
    <xf numFmtId="0" fontId="4" fillId="2" borderId="0" xfId="0" applyFont="1" applyFill="1" applyAlignment="1">
      <alignment vertical="center" wrapText="1"/>
    </xf>
    <xf numFmtId="0" fontId="4" fillId="2" borderId="0" xfId="0" applyFont="1" applyFill="1" applyBorder="1" applyAlignment="1">
      <alignment vertical="center" wrapText="1"/>
    </xf>
    <xf numFmtId="0" fontId="31" fillId="2" borderId="0" xfId="0" applyFont="1" applyFill="1" applyBorder="1" applyAlignment="1">
      <alignment horizontal="center"/>
    </xf>
    <xf numFmtId="44" fontId="46" fillId="6" borderId="139" xfId="0" applyNumberFormat="1" applyFont="1" applyFill="1" applyBorder="1" applyAlignment="1">
      <alignment horizontal="left" vertical="center" wrapText="1"/>
    </xf>
    <xf numFmtId="0" fontId="48" fillId="0" borderId="115" xfId="0" applyFont="1" applyBorder="1" applyAlignment="1">
      <alignment horizontal="left" vertical="center" wrapText="1"/>
    </xf>
    <xf numFmtId="0" fontId="3" fillId="2" borderId="42" xfId="0" applyFont="1" applyFill="1" applyBorder="1" applyAlignment="1">
      <alignment horizontal="center" vertical="center"/>
    </xf>
    <xf numFmtId="0" fontId="3" fillId="0" borderId="44" xfId="0" applyFont="1" applyBorder="1" applyAlignment="1">
      <alignment horizontal="center" vertical="center"/>
    </xf>
    <xf numFmtId="44" fontId="46" fillId="7" borderId="69" xfId="0" applyNumberFormat="1" applyFont="1" applyFill="1" applyBorder="1" applyAlignment="1" applyProtection="1">
      <alignment horizontal="center" vertical="center"/>
      <protection locked="0"/>
    </xf>
    <xf numFmtId="0" fontId="46" fillId="0" borderId="63" xfId="0" applyFont="1" applyBorder="1" applyAlignment="1" applyProtection="1">
      <alignment horizontal="center" vertical="center"/>
      <protection locked="0"/>
    </xf>
    <xf numFmtId="44" fontId="46" fillId="2" borderId="42" xfId="0" applyNumberFormat="1" applyFont="1" applyFill="1" applyBorder="1" applyAlignment="1">
      <alignment horizontal="center" vertical="center" wrapText="1"/>
    </xf>
    <xf numFmtId="0" fontId="46" fillId="2" borderId="44" xfId="0" applyFont="1" applyFill="1" applyBorder="1" applyAlignment="1">
      <alignment horizontal="center" vertical="center" wrapText="1"/>
    </xf>
    <xf numFmtId="44" fontId="46" fillId="7" borderId="42" xfId="0" applyNumberFormat="1" applyFont="1" applyFill="1" applyBorder="1" applyAlignment="1" applyProtection="1">
      <alignment horizontal="center" vertical="center" wrapText="1"/>
      <protection locked="0"/>
    </xf>
    <xf numFmtId="44" fontId="46" fillId="7" borderId="43" xfId="0" applyNumberFormat="1" applyFont="1" applyFill="1" applyBorder="1" applyAlignment="1" applyProtection="1">
      <alignment horizontal="center" vertical="center" wrapText="1"/>
      <protection locked="0"/>
    </xf>
    <xf numFmtId="44" fontId="46" fillId="7" borderId="44" xfId="0" applyNumberFormat="1" applyFont="1" applyFill="1" applyBorder="1" applyAlignment="1" applyProtection="1">
      <alignment horizontal="center" vertical="center" wrapText="1"/>
      <protection locked="0"/>
    </xf>
    <xf numFmtId="44" fontId="46" fillId="2" borderId="69" xfId="0" applyNumberFormat="1" applyFont="1" applyFill="1" applyBorder="1" applyAlignment="1">
      <alignment horizontal="center" vertical="center" wrapText="1"/>
    </xf>
    <xf numFmtId="0" fontId="46" fillId="2" borderId="3" xfId="0" applyFont="1" applyFill="1" applyBorder="1" applyAlignment="1">
      <alignment horizontal="center" vertical="center" wrapText="1"/>
    </xf>
    <xf numFmtId="0" fontId="46" fillId="2" borderId="121" xfId="0" applyFont="1" applyFill="1" applyBorder="1" applyAlignment="1">
      <alignment horizontal="center" vertical="center" wrapText="1"/>
    </xf>
    <xf numFmtId="44" fontId="46" fillId="7" borderId="3" xfId="0" applyNumberFormat="1" applyFont="1" applyFill="1" applyBorder="1" applyAlignment="1" applyProtection="1">
      <alignment horizontal="center" vertical="center"/>
      <protection locked="0"/>
    </xf>
    <xf numFmtId="0" fontId="46" fillId="0" borderId="3" xfId="0" applyFont="1" applyBorder="1" applyAlignment="1" applyProtection="1">
      <alignment horizontal="center" vertical="center"/>
      <protection locked="0"/>
    </xf>
    <xf numFmtId="44" fontId="3" fillId="2" borderId="139" xfId="0" applyNumberFormat="1" applyFont="1" applyFill="1" applyBorder="1" applyAlignment="1">
      <alignment horizontal="center" vertical="center" wrapText="1"/>
    </xf>
    <xf numFmtId="44" fontId="3" fillId="2" borderId="207"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44" fontId="3" fillId="2" borderId="190" xfId="0" applyNumberFormat="1" applyFont="1" applyFill="1" applyBorder="1" applyAlignment="1">
      <alignment horizontal="left" vertical="center" wrapText="1"/>
    </xf>
    <xf numFmtId="0" fontId="3" fillId="0" borderId="181" xfId="0" applyFont="1" applyBorder="1" applyAlignment="1">
      <alignment horizontal="left" vertical="center" wrapText="1"/>
    </xf>
    <xf numFmtId="0" fontId="3" fillId="0" borderId="191" xfId="0" applyFont="1" applyBorder="1" applyAlignment="1">
      <alignment horizontal="left" vertical="center" wrapText="1"/>
    </xf>
    <xf numFmtId="44" fontId="46" fillId="7" borderId="42" xfId="0" applyNumberFormat="1" applyFont="1" applyFill="1" applyBorder="1" applyAlignment="1" applyProtection="1">
      <alignment horizontal="left" vertical="center" wrapText="1"/>
      <protection locked="0"/>
    </xf>
    <xf numFmtId="44" fontId="48" fillId="7" borderId="43" xfId="0" applyNumberFormat="1" applyFont="1" applyFill="1" applyBorder="1" applyAlignment="1" applyProtection="1">
      <alignment horizontal="left" vertical="center"/>
      <protection locked="0"/>
    </xf>
    <xf numFmtId="44" fontId="48" fillId="7" borderId="44" xfId="0" applyNumberFormat="1" applyFont="1" applyFill="1" applyBorder="1" applyAlignment="1" applyProtection="1">
      <alignment horizontal="left" vertical="center"/>
      <protection locked="0"/>
    </xf>
    <xf numFmtId="0" fontId="3" fillId="0" borderId="192" xfId="0" applyFont="1" applyBorder="1" applyAlignment="1">
      <alignment horizontal="left" vertical="center" wrapText="1"/>
    </xf>
    <xf numFmtId="0" fontId="3" fillId="0" borderId="135" xfId="0" applyFont="1" applyBorder="1" applyAlignment="1">
      <alignment horizontal="left" vertical="center" wrapText="1"/>
    </xf>
    <xf numFmtId="0" fontId="3" fillId="0" borderId="49" xfId="0" applyFont="1" applyBorder="1" applyAlignment="1">
      <alignment horizontal="left" vertical="center" wrapText="1"/>
    </xf>
    <xf numFmtId="0" fontId="0" fillId="0" borderId="5" xfId="0" applyFont="1" applyBorder="1" applyAlignment="1">
      <alignment horizontal="left" vertical="center" wrapText="1"/>
    </xf>
    <xf numFmtId="0" fontId="0" fillId="0" borderId="10" xfId="0" applyFont="1" applyBorder="1" applyAlignment="1">
      <alignment horizontal="left" vertical="center" wrapText="1"/>
    </xf>
    <xf numFmtId="44" fontId="46" fillId="2" borderId="103" xfId="0" applyNumberFormat="1" applyFont="1" applyFill="1" applyBorder="1" applyAlignment="1">
      <alignment horizontal="center" vertical="center" wrapText="1"/>
    </xf>
    <xf numFmtId="0" fontId="46" fillId="2" borderId="92" xfId="0" applyFont="1" applyFill="1" applyBorder="1" applyAlignment="1">
      <alignment horizontal="center" vertical="center" wrapText="1"/>
    </xf>
    <xf numFmtId="0" fontId="46" fillId="2" borderId="208"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104" xfId="0" applyFont="1" applyFill="1" applyBorder="1" applyAlignment="1">
      <alignment horizontal="center" vertical="center" wrapText="1"/>
    </xf>
    <xf numFmtId="44" fontId="46" fillId="7" borderId="42" xfId="0" applyNumberFormat="1" applyFont="1" applyFill="1" applyBorder="1" applyAlignment="1" applyProtection="1">
      <alignment horizontal="left" vertical="center"/>
      <protection locked="0"/>
    </xf>
    <xf numFmtId="44" fontId="46" fillId="7" borderId="44" xfId="0" applyNumberFormat="1" applyFont="1" applyFill="1" applyBorder="1" applyAlignment="1" applyProtection="1">
      <alignment horizontal="left" vertical="center"/>
      <protection locked="0"/>
    </xf>
    <xf numFmtId="44" fontId="46" fillId="2" borderId="0" xfId="0" applyNumberFormat="1" applyFont="1" applyFill="1" applyBorder="1" applyAlignment="1">
      <alignment horizontal="center" vertical="center" wrapText="1"/>
    </xf>
    <xf numFmtId="0" fontId="46" fillId="2" borderId="0" xfId="0" applyFont="1" applyFill="1" applyBorder="1" applyAlignment="1">
      <alignment horizontal="center" vertical="center" wrapText="1"/>
    </xf>
    <xf numFmtId="0" fontId="48" fillId="2" borderId="0" xfId="0" applyFont="1" applyFill="1" applyBorder="1" applyAlignment="1">
      <alignment horizontal="center" vertical="center" wrapText="1"/>
    </xf>
    <xf numFmtId="44" fontId="46" fillId="2" borderId="0" xfId="0" applyNumberFormat="1" applyFont="1" applyFill="1" applyBorder="1" applyAlignment="1">
      <alignment horizontal="left" vertical="center" wrapText="1"/>
    </xf>
    <xf numFmtId="0" fontId="46" fillId="2" borderId="0" xfId="0" applyFont="1" applyFill="1" applyBorder="1" applyAlignment="1">
      <alignment horizontal="left" vertical="center" wrapText="1"/>
    </xf>
    <xf numFmtId="0" fontId="48" fillId="2" borderId="0" xfId="0" applyFont="1" applyFill="1" applyBorder="1" applyAlignment="1">
      <alignment horizontal="left" vertical="center" wrapText="1"/>
    </xf>
    <xf numFmtId="0" fontId="33" fillId="4" borderId="64" xfId="0" applyFont="1" applyFill="1" applyBorder="1" applyAlignment="1">
      <alignment horizontal="center" vertical="center" wrapText="1"/>
    </xf>
    <xf numFmtId="0" fontId="33" fillId="4" borderId="15" xfId="0" applyFont="1" applyFill="1" applyBorder="1" applyAlignment="1">
      <alignment horizontal="center" vertical="center"/>
    </xf>
    <xf numFmtId="44" fontId="46" fillId="7" borderId="42" xfId="0" applyNumberFormat="1" applyFont="1" applyFill="1" applyBorder="1" applyAlignment="1" applyProtection="1">
      <alignment vertical="center" wrapText="1"/>
      <protection locked="0"/>
    </xf>
    <xf numFmtId="44" fontId="46" fillId="7" borderId="43" xfId="0" applyNumberFormat="1" applyFont="1" applyFill="1" applyBorder="1" applyAlignment="1" applyProtection="1">
      <alignment vertical="center" wrapText="1"/>
      <protection locked="0"/>
    </xf>
    <xf numFmtId="0" fontId="46" fillId="0" borderId="43" xfId="0" applyFont="1" applyBorder="1" applyAlignment="1" applyProtection="1">
      <alignment vertical="center" wrapText="1"/>
      <protection locked="0"/>
    </xf>
    <xf numFmtId="0" fontId="46" fillId="0" borderId="44" xfId="0" applyFont="1" applyBorder="1" applyAlignment="1" applyProtection="1">
      <alignment vertical="center"/>
      <protection locked="0"/>
    </xf>
    <xf numFmtId="44" fontId="46" fillId="2" borderId="158" xfId="0" applyNumberFormat="1" applyFont="1" applyFill="1" applyBorder="1" applyAlignment="1">
      <alignment vertical="center" wrapText="1"/>
    </xf>
    <xf numFmtId="44" fontId="46" fillId="2" borderId="25" xfId="0" applyNumberFormat="1" applyFont="1" applyFill="1" applyBorder="1" applyAlignment="1">
      <alignment vertical="center" wrapText="1"/>
    </xf>
    <xf numFmtId="0" fontId="46" fillId="2" borderId="25" xfId="0" applyFont="1" applyFill="1" applyBorder="1" applyAlignment="1">
      <alignment vertical="center" wrapText="1"/>
    </xf>
    <xf numFmtId="0" fontId="46" fillId="2" borderId="159" xfId="0" applyFont="1" applyFill="1" applyBorder="1" applyAlignment="1">
      <alignment vertical="center"/>
    </xf>
    <xf numFmtId="44" fontId="46" fillId="10" borderId="5" xfId="0" applyNumberFormat="1" applyFont="1" applyFill="1" applyBorder="1" applyAlignment="1">
      <alignment horizontal="center" vertical="center" wrapText="1"/>
    </xf>
    <xf numFmtId="0" fontId="46" fillId="10" borderId="5" xfId="0" applyFont="1" applyFill="1" applyBorder="1" applyAlignment="1">
      <alignment horizontal="center" vertical="center" wrapText="1"/>
    </xf>
    <xf numFmtId="0" fontId="46" fillId="10" borderId="5" xfId="0" applyFont="1" applyFill="1" applyBorder="1" applyAlignment="1">
      <alignment horizontal="center" vertical="center"/>
    </xf>
    <xf numFmtId="0" fontId="3" fillId="0" borderId="183" xfId="0" applyFont="1" applyBorder="1" applyAlignment="1">
      <alignment horizontal="left" vertical="center" wrapText="1"/>
    </xf>
    <xf numFmtId="0" fontId="3" fillId="0" borderId="4" xfId="0" applyFont="1" applyBorder="1" applyAlignment="1">
      <alignment horizontal="left" vertical="center" wrapText="1"/>
    </xf>
    <xf numFmtId="0" fontId="3" fillId="0" borderId="75" xfId="0" applyFont="1" applyBorder="1" applyAlignment="1">
      <alignment horizontal="left" vertical="center" wrapText="1"/>
    </xf>
    <xf numFmtId="0" fontId="46" fillId="0" borderId="44" xfId="0" applyFont="1" applyBorder="1" applyAlignment="1" applyProtection="1">
      <alignment vertical="center" wrapText="1"/>
      <protection locked="0"/>
    </xf>
    <xf numFmtId="44" fontId="46" fillId="10" borderId="160" xfId="0" applyNumberFormat="1" applyFont="1" applyFill="1" applyBorder="1" applyAlignment="1">
      <alignment horizontal="center" vertical="center" wrapText="1"/>
    </xf>
    <xf numFmtId="0" fontId="46" fillId="10" borderId="54" xfId="0" applyFont="1" applyFill="1" applyBorder="1" applyAlignment="1">
      <alignment horizontal="center" vertical="center" wrapText="1"/>
    </xf>
    <xf numFmtId="44" fontId="3" fillId="2" borderId="5" xfId="0" applyNumberFormat="1"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54" xfId="0" applyFont="1" applyBorder="1" applyAlignment="1">
      <alignment horizontal="left" vertical="center" wrapText="1"/>
    </xf>
    <xf numFmtId="44" fontId="46" fillId="2" borderId="26" xfId="0" applyNumberFormat="1" applyFont="1" applyFill="1" applyBorder="1" applyAlignment="1">
      <alignment horizontal="center" vertical="center" wrapText="1"/>
    </xf>
    <xf numFmtId="44" fontId="46" fillId="7" borderId="124" xfId="0" applyNumberFormat="1" applyFont="1" applyFill="1" applyBorder="1" applyAlignment="1" applyProtection="1">
      <alignment horizontal="center" vertical="center"/>
      <protection locked="0"/>
    </xf>
    <xf numFmtId="0" fontId="46" fillId="0" borderId="209" xfId="0" applyFont="1" applyBorder="1" applyAlignment="1" applyProtection="1">
      <alignment horizontal="center" vertical="center"/>
      <protection locked="0"/>
    </xf>
    <xf numFmtId="44" fontId="46" fillId="2" borderId="151" xfId="0" applyNumberFormat="1" applyFont="1" applyFill="1" applyBorder="1" applyAlignment="1">
      <alignment horizontal="center" vertical="center" wrapText="1"/>
    </xf>
    <xf numFmtId="0" fontId="46" fillId="2" borderId="152" xfId="0" applyFont="1" applyFill="1" applyBorder="1" applyAlignment="1">
      <alignment horizontal="center" vertical="center" wrapText="1"/>
    </xf>
    <xf numFmtId="44" fontId="46" fillId="6" borderId="192" xfId="0" applyNumberFormat="1" applyFont="1" applyFill="1" applyBorder="1" applyAlignment="1">
      <alignment horizontal="left" vertical="center" wrapText="1"/>
    </xf>
    <xf numFmtId="0" fontId="48" fillId="0" borderId="148" xfId="0" applyFont="1" applyBorder="1" applyAlignment="1">
      <alignment horizontal="left" vertical="center" wrapText="1"/>
    </xf>
    <xf numFmtId="0" fontId="48" fillId="0" borderId="193" xfId="0" applyFont="1" applyBorder="1" applyAlignment="1">
      <alignment horizontal="left" vertical="center" wrapText="1"/>
    </xf>
    <xf numFmtId="0" fontId="32" fillId="0" borderId="62" xfId="0" applyFont="1" applyBorder="1" applyAlignment="1">
      <alignment horizontal="left" wrapText="1"/>
    </xf>
    <xf numFmtId="0" fontId="31" fillId="5" borderId="45" xfId="0" applyFont="1" applyFill="1" applyBorder="1" applyAlignment="1">
      <alignment vertical="center"/>
    </xf>
    <xf numFmtId="44" fontId="3" fillId="2" borderId="136" xfId="0" applyNumberFormat="1" applyFont="1" applyFill="1" applyBorder="1" applyAlignment="1">
      <alignment vertical="center"/>
    </xf>
    <xf numFmtId="0" fontId="3" fillId="0" borderId="137" xfId="0" applyFont="1" applyBorder="1" applyAlignment="1">
      <alignment vertical="center"/>
    </xf>
    <xf numFmtId="0" fontId="3" fillId="0" borderId="138" xfId="0" applyFont="1" applyBorder="1" applyAlignment="1">
      <alignment vertical="center"/>
    </xf>
    <xf numFmtId="44" fontId="3" fillId="2" borderId="202" xfId="0" applyNumberFormat="1" applyFont="1" applyFill="1" applyBorder="1" applyAlignment="1">
      <alignment vertical="center"/>
    </xf>
    <xf numFmtId="0" fontId="3" fillId="2" borderId="148" xfId="0" applyFont="1" applyFill="1" applyBorder="1" applyAlignment="1">
      <alignment vertical="center"/>
    </xf>
    <xf numFmtId="0" fontId="3" fillId="2" borderId="135" xfId="0" applyFont="1" applyFill="1" applyBorder="1" applyAlignment="1">
      <alignment vertical="center"/>
    </xf>
    <xf numFmtId="44" fontId="3" fillId="7" borderId="42" xfId="0" applyNumberFormat="1" applyFont="1" applyFill="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44" fontId="3" fillId="10" borderId="42" xfId="0" applyNumberFormat="1" applyFont="1" applyFill="1" applyBorder="1" applyAlignment="1">
      <alignment horizontal="left" vertical="center" wrapText="1"/>
    </xf>
    <xf numFmtId="0" fontId="3" fillId="10" borderId="43" xfId="0" applyFont="1" applyFill="1" applyBorder="1" applyAlignment="1">
      <alignment horizontal="left" vertical="center" wrapText="1"/>
    </xf>
    <xf numFmtId="0" fontId="3" fillId="10" borderId="44" xfId="0" applyFont="1" applyFill="1" applyBorder="1" applyAlignment="1">
      <alignment horizontal="left" vertical="center" wrapText="1"/>
    </xf>
    <xf numFmtId="0" fontId="3" fillId="2" borderId="64" xfId="0" applyFont="1" applyFill="1" applyBorder="1" applyAlignment="1">
      <alignment vertical="center"/>
    </xf>
    <xf numFmtId="0" fontId="3" fillId="2" borderId="12" xfId="0" applyFont="1" applyFill="1" applyBorder="1" applyAlignment="1">
      <alignment vertical="center"/>
    </xf>
    <xf numFmtId="0" fontId="3" fillId="0" borderId="76" xfId="0" applyFont="1" applyBorder="1" applyAlignment="1">
      <alignment horizontal="center" vertical="center"/>
    </xf>
    <xf numFmtId="0" fontId="3" fillId="0" borderId="6" xfId="0" applyFont="1" applyBorder="1" applyAlignment="1">
      <alignment horizontal="center" vertical="center"/>
    </xf>
    <xf numFmtId="0" fontId="0" fillId="0" borderId="181" xfId="0" applyBorder="1" applyAlignment="1">
      <alignment horizontal="left" vertical="center" wrapText="1"/>
    </xf>
    <xf numFmtId="0" fontId="0" fillId="0" borderId="210" xfId="0" applyBorder="1" applyAlignment="1">
      <alignment horizontal="left" vertical="center" wrapText="1"/>
    </xf>
    <xf numFmtId="44" fontId="3" fillId="10" borderId="43" xfId="0" applyNumberFormat="1"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7" borderId="20" xfId="0" applyFill="1" applyBorder="1" applyAlignment="1" applyProtection="1">
      <alignment/>
      <protection locked="0"/>
    </xf>
    <xf numFmtId="0" fontId="0" fillId="7" borderId="71" xfId="0" applyFill="1" applyBorder="1" applyAlignment="1" applyProtection="1">
      <alignment/>
      <protection locked="0"/>
    </xf>
    <xf numFmtId="0" fontId="0" fillId="7" borderId="106" xfId="0" applyFill="1" applyBorder="1" applyAlignment="1" applyProtection="1">
      <alignment/>
      <protection locked="0"/>
    </xf>
    <xf numFmtId="49" fontId="3" fillId="11" borderId="87" xfId="0" applyNumberFormat="1" applyFont="1" applyFill="1" applyBorder="1" applyAlignment="1">
      <alignment horizontal="center" vertical="center"/>
    </xf>
    <xf numFmtId="0" fontId="3" fillId="11" borderId="84" xfId="0" applyFont="1" applyFill="1" applyBorder="1" applyAlignment="1">
      <alignment horizontal="center" vertical="center"/>
    </xf>
    <xf numFmtId="44" fontId="3" fillId="2" borderId="45" xfId="0" applyNumberFormat="1" applyFont="1" applyFill="1" applyBorder="1" applyAlignment="1">
      <alignment horizontal="left" vertical="center"/>
    </xf>
    <xf numFmtId="44" fontId="3" fillId="2" borderId="25" xfId="0" applyNumberFormat="1" applyFont="1" applyFill="1" applyBorder="1" applyAlignment="1">
      <alignment horizontal="left" vertical="center"/>
    </xf>
    <xf numFmtId="44" fontId="3" fillId="2" borderId="84" xfId="0" applyNumberFormat="1" applyFont="1" applyFill="1" applyBorder="1" applyAlignment="1">
      <alignment horizontal="left" vertical="center"/>
    </xf>
    <xf numFmtId="44" fontId="3" fillId="7" borderId="43" xfId="0" applyNumberFormat="1" applyFont="1" applyFill="1" applyBorder="1" applyAlignment="1" applyProtection="1">
      <alignment horizontal="left" vertical="center"/>
      <protection locked="0"/>
    </xf>
    <xf numFmtId="44" fontId="3" fillId="7" borderId="44" xfId="0" applyNumberFormat="1" applyFont="1" applyFill="1" applyBorder="1" applyAlignment="1" applyProtection="1">
      <alignment horizontal="left" vertical="center"/>
      <protection locked="0"/>
    </xf>
    <xf numFmtId="44" fontId="3" fillId="7" borderId="42" xfId="0" applyNumberFormat="1" applyFont="1" applyFill="1" applyBorder="1" applyAlignment="1" applyProtection="1">
      <alignment horizontal="left" vertical="center"/>
      <protection locked="0"/>
    </xf>
    <xf numFmtId="44" fontId="3" fillId="0" borderId="43" xfId="0" applyNumberFormat="1" applyFont="1" applyBorder="1" applyAlignment="1" applyProtection="1">
      <alignment horizontal="left" vertical="center"/>
      <protection locked="0"/>
    </xf>
    <xf numFmtId="44" fontId="3" fillId="0" borderId="44" xfId="0" applyNumberFormat="1" applyFont="1" applyBorder="1" applyAlignment="1" applyProtection="1">
      <alignment horizontal="left" vertical="center"/>
      <protection locked="0"/>
    </xf>
    <xf numFmtId="44" fontId="46" fillId="2" borderId="211" xfId="0" applyNumberFormat="1" applyFont="1" applyFill="1" applyBorder="1" applyAlignment="1">
      <alignment vertical="center"/>
    </xf>
    <xf numFmtId="44" fontId="46" fillId="2" borderId="181" xfId="0" applyNumberFormat="1" applyFont="1" applyFill="1" applyBorder="1" applyAlignment="1">
      <alignment vertical="center"/>
    </xf>
    <xf numFmtId="0" fontId="46" fillId="2" borderId="198" xfId="0" applyFont="1" applyFill="1" applyBorder="1" applyAlignment="1">
      <alignment vertical="center"/>
    </xf>
    <xf numFmtId="0" fontId="3" fillId="0" borderId="212" xfId="0" applyFont="1" applyBorder="1" applyAlignment="1">
      <alignment vertical="center" wrapText="1"/>
    </xf>
    <xf numFmtId="0" fontId="3" fillId="0" borderId="111" xfId="0" applyFont="1" applyBorder="1" applyAlignment="1">
      <alignment vertical="center" wrapText="1"/>
    </xf>
    <xf numFmtId="0" fontId="3" fillId="0" borderId="213" xfId="0" applyFont="1" applyBorder="1" applyAlignment="1">
      <alignment vertical="center"/>
    </xf>
    <xf numFmtId="0" fontId="3" fillId="0" borderId="25" xfId="0" applyFont="1" applyBorder="1" applyAlignment="1">
      <alignment vertical="center" wrapText="1"/>
    </xf>
    <xf numFmtId="44" fontId="46" fillId="10" borderId="91" xfId="0" applyNumberFormat="1" applyFont="1" applyFill="1" applyBorder="1" applyAlignment="1">
      <alignment horizontal="center" vertical="center"/>
    </xf>
    <xf numFmtId="44" fontId="46" fillId="10" borderId="11" xfId="0" applyNumberFormat="1" applyFont="1" applyFill="1" applyBorder="1" applyAlignment="1">
      <alignment horizontal="center" vertical="center"/>
    </xf>
    <xf numFmtId="0" fontId="46" fillId="10" borderId="11" xfId="0" applyFont="1" applyFill="1" applyBorder="1" applyAlignment="1">
      <alignment horizontal="center" vertical="center"/>
    </xf>
    <xf numFmtId="0" fontId="36" fillId="0" borderId="4" xfId="0" applyFont="1" applyFill="1" applyBorder="1" applyAlignment="1" applyProtection="1">
      <alignment horizontal="left" vertical="center" wrapText="1" readingOrder="1"/>
      <protection/>
    </xf>
    <xf numFmtId="0" fontId="3" fillId="0" borderId="4" xfId="0" applyFont="1" applyBorder="1" applyAlignment="1">
      <alignment horizontal="left" vertical="center" wrapText="1" readingOrder="1"/>
    </xf>
    <xf numFmtId="0" fontId="0" fillId="0" borderId="4" xfId="0" applyFont="1" applyBorder="1" applyAlignment="1">
      <alignment horizontal="left" vertical="center" wrapText="1" readingOrder="1"/>
    </xf>
    <xf numFmtId="0" fontId="36" fillId="0" borderId="77" xfId="0" applyFont="1" applyFill="1" applyBorder="1" applyAlignment="1" applyProtection="1">
      <alignment horizontal="left" vertical="center" wrapText="1" readingOrder="1"/>
      <protection/>
    </xf>
    <xf numFmtId="0" fontId="0" fillId="0" borderId="77" xfId="0" applyFont="1" applyBorder="1" applyAlignment="1">
      <alignment horizontal="left" vertical="center" wrapText="1" readingOrder="1"/>
    </xf>
    <xf numFmtId="0" fontId="0" fillId="0" borderId="140" xfId="0" applyFont="1" applyBorder="1" applyAlignment="1">
      <alignment horizontal="left" vertical="center" wrapText="1" readingOrder="1"/>
    </xf>
    <xf numFmtId="44" fontId="46" fillId="7" borderId="141" xfId="0" applyNumberFormat="1" applyFont="1" applyFill="1" applyBorder="1" applyAlignment="1" applyProtection="1">
      <alignment vertical="center"/>
      <protection locked="0"/>
    </xf>
    <xf numFmtId="0" fontId="46" fillId="0" borderId="142" xfId="0" applyFont="1" applyBorder="1" applyAlignment="1" applyProtection="1">
      <alignment vertical="center"/>
      <protection locked="0"/>
    </xf>
    <xf numFmtId="0" fontId="46" fillId="0" borderId="143" xfId="0" applyFont="1" applyBorder="1" applyAlignment="1" applyProtection="1">
      <alignment vertical="center"/>
      <protection locked="0"/>
    </xf>
    <xf numFmtId="44" fontId="46" fillId="2" borderId="144" xfId="0" applyNumberFormat="1" applyFont="1" applyFill="1" applyBorder="1" applyAlignment="1">
      <alignment horizontal="left" vertical="center"/>
    </xf>
    <xf numFmtId="0" fontId="46" fillId="2" borderId="145" xfId="0" applyFont="1" applyFill="1" applyBorder="1" applyAlignment="1">
      <alignment vertical="center"/>
    </xf>
    <xf numFmtId="0" fontId="46" fillId="2" borderId="146" xfId="0" applyFont="1" applyFill="1" applyBorder="1" applyAlignment="1">
      <alignment vertical="center"/>
    </xf>
    <xf numFmtId="44" fontId="46" fillId="10" borderId="90" xfId="0" applyNumberFormat="1" applyFont="1" applyFill="1" applyBorder="1" applyAlignment="1">
      <alignment horizontal="center" vertical="center" wrapText="1"/>
    </xf>
    <xf numFmtId="0" fontId="46" fillId="10" borderId="90" xfId="0" applyFont="1" applyFill="1" applyBorder="1" applyAlignment="1">
      <alignment horizontal="center" vertical="center" wrapText="1"/>
    </xf>
    <xf numFmtId="0" fontId="3" fillId="0" borderId="154" xfId="0" applyFont="1" applyBorder="1" applyAlignment="1">
      <alignment horizontal="left" vertical="center" wrapText="1"/>
    </xf>
    <xf numFmtId="0" fontId="3" fillId="0" borderId="137" xfId="0" applyFont="1" applyBorder="1" applyAlignment="1">
      <alignment horizontal="left" vertical="center" wrapText="1"/>
    </xf>
    <xf numFmtId="0" fontId="3" fillId="0" borderId="155" xfId="0" applyFont="1" applyBorder="1" applyAlignment="1">
      <alignment horizontal="left" vertical="center" wrapText="1"/>
    </xf>
    <xf numFmtId="0" fontId="3" fillId="0" borderId="180" xfId="0" applyFont="1" applyBorder="1" applyAlignment="1">
      <alignment vertical="center" wrapText="1"/>
    </xf>
    <xf numFmtId="0" fontId="3" fillId="0" borderId="181" xfId="0" applyFont="1" applyBorder="1" applyAlignment="1">
      <alignment vertical="center" wrapText="1"/>
    </xf>
    <xf numFmtId="0" fontId="3" fillId="0" borderId="191" xfId="0" applyFont="1" applyBorder="1" applyAlignment="1">
      <alignment vertical="center" wrapText="1"/>
    </xf>
    <xf numFmtId="0" fontId="3" fillId="0" borderId="83" xfId="0" applyFont="1" applyBorder="1" applyAlignment="1">
      <alignment horizontal="left" vertical="center" wrapText="1" readingOrder="1"/>
    </xf>
    <xf numFmtId="0" fontId="3" fillId="0" borderId="49" xfId="0" applyFont="1" applyBorder="1" applyAlignment="1">
      <alignment horizontal="left" vertical="center" wrapText="1" readingOrder="1"/>
    </xf>
    <xf numFmtId="0" fontId="3" fillId="0" borderId="5" xfId="0" applyFont="1" applyBorder="1" applyAlignment="1">
      <alignment horizontal="left" vertical="center" wrapText="1" readingOrder="1"/>
    </xf>
    <xf numFmtId="0" fontId="3" fillId="0" borderId="214" xfId="0" applyFont="1" applyBorder="1" applyAlignment="1">
      <alignment horizontal="left" vertical="center" wrapText="1" readingOrder="1"/>
    </xf>
    <xf numFmtId="44" fontId="46" fillId="10" borderId="171" xfId="0" applyNumberFormat="1" applyFont="1" applyFill="1" applyBorder="1" applyAlignment="1">
      <alignment horizontal="center" vertical="center" wrapText="1"/>
    </xf>
    <xf numFmtId="0" fontId="48" fillId="10" borderId="90" xfId="0" applyFont="1" applyFill="1" applyBorder="1" applyAlignment="1">
      <alignment horizontal="center" vertical="center" wrapText="1"/>
    </xf>
    <xf numFmtId="0" fontId="3" fillId="2" borderId="9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0" borderId="11" xfId="0" applyFont="1" applyBorder="1" applyAlignment="1">
      <alignment horizontal="left" vertical="center"/>
    </xf>
    <xf numFmtId="0" fontId="3" fillId="0" borderId="156" xfId="0" applyFont="1" applyBorder="1" applyAlignment="1">
      <alignment horizontal="left" vertical="center"/>
    </xf>
    <xf numFmtId="44" fontId="46" fillId="2" borderId="158" xfId="0" applyNumberFormat="1" applyFont="1" applyFill="1" applyBorder="1" applyAlignment="1">
      <alignment vertical="center"/>
    </xf>
    <xf numFmtId="44" fontId="46" fillId="2" borderId="25" xfId="0" applyNumberFormat="1" applyFont="1" applyFill="1" applyBorder="1" applyAlignment="1">
      <alignment vertical="center"/>
    </xf>
    <xf numFmtId="0" fontId="46" fillId="2" borderId="84" xfId="0" applyFont="1" applyFill="1" applyBorder="1" applyAlignment="1">
      <alignment vertical="center"/>
    </xf>
    <xf numFmtId="44" fontId="46" fillId="10" borderId="134" xfId="0" applyNumberFormat="1" applyFont="1" applyFill="1" applyBorder="1" applyAlignment="1">
      <alignment horizontal="center" vertical="center" wrapText="1"/>
    </xf>
    <xf numFmtId="0" fontId="46" fillId="10" borderId="148" xfId="0" applyFont="1" applyFill="1" applyBorder="1" applyAlignment="1">
      <alignment horizontal="center" vertical="center" wrapText="1"/>
    </xf>
    <xf numFmtId="0" fontId="46" fillId="10" borderId="149" xfId="0" applyFont="1" applyFill="1" applyBorder="1" applyAlignment="1">
      <alignment horizontal="center" vertical="center" wrapText="1"/>
    </xf>
    <xf numFmtId="0" fontId="3" fillId="0" borderId="182" xfId="0" applyFont="1" applyBorder="1" applyAlignment="1">
      <alignment horizontal="left" vertical="center" wrapText="1"/>
    </xf>
    <xf numFmtId="0" fontId="3" fillId="0" borderId="77" xfId="0" applyFont="1" applyBorder="1" applyAlignment="1">
      <alignment horizontal="left" vertical="center" wrapText="1"/>
    </xf>
    <xf numFmtId="0" fontId="3" fillId="2" borderId="190" xfId="0" applyFont="1" applyFill="1" applyBorder="1" applyAlignment="1">
      <alignment horizontal="center" vertical="center" wrapText="1"/>
    </xf>
    <xf numFmtId="0" fontId="0" fillId="0" borderId="181" xfId="0" applyFont="1" applyBorder="1" applyAlignment="1">
      <alignment vertical="center"/>
    </xf>
    <xf numFmtId="0" fontId="0" fillId="0" borderId="191" xfId="0" applyFont="1" applyBorder="1" applyAlignment="1">
      <alignment vertical="center"/>
    </xf>
    <xf numFmtId="0" fontId="3" fillId="2" borderId="189" xfId="0" applyFont="1" applyFill="1" applyBorder="1" applyAlignment="1">
      <alignment horizontal="left" vertical="center" wrapText="1"/>
    </xf>
    <xf numFmtId="0" fontId="0" fillId="2" borderId="152" xfId="0" applyFont="1" applyFill="1" applyBorder="1" applyAlignment="1">
      <alignment horizontal="left" vertical="center" wrapText="1"/>
    </xf>
    <xf numFmtId="0" fontId="0" fillId="2" borderId="153" xfId="0" applyFont="1" applyFill="1" applyBorder="1" applyAlignment="1">
      <alignment horizontal="left" vertical="center" wrapText="1"/>
    </xf>
    <xf numFmtId="44" fontId="3" fillId="2" borderId="151" xfId="0" applyNumberFormat="1" applyFont="1" applyFill="1" applyBorder="1" applyAlignment="1">
      <alignment horizontal="left" vertical="center" wrapText="1"/>
    </xf>
    <xf numFmtId="44" fontId="3" fillId="2" borderId="136" xfId="0" applyNumberFormat="1" applyFont="1" applyFill="1" applyBorder="1" applyAlignment="1">
      <alignment horizontal="left" vertical="center" wrapText="1"/>
    </xf>
    <xf numFmtId="0" fontId="0" fillId="2" borderId="138" xfId="0" applyFont="1" applyFill="1" applyBorder="1" applyAlignment="1">
      <alignment horizontal="left" vertical="center" wrapText="1"/>
    </xf>
    <xf numFmtId="44" fontId="46" fillId="7" borderId="141" xfId="0" applyNumberFormat="1" applyFont="1" applyFill="1" applyBorder="1" applyAlignment="1" applyProtection="1">
      <alignment horizontal="center" vertical="center"/>
      <protection locked="0"/>
    </xf>
    <xf numFmtId="0" fontId="46" fillId="0" borderId="142" xfId="0" applyFont="1" applyBorder="1" applyAlignment="1" applyProtection="1">
      <alignment horizontal="center" vertical="center"/>
      <protection locked="0"/>
    </xf>
    <xf numFmtId="0" fontId="46" fillId="0" borderId="195" xfId="0" applyFont="1" applyBorder="1" applyAlignment="1" applyProtection="1">
      <alignment horizontal="center" vertical="center"/>
      <protection locked="0"/>
    </xf>
    <xf numFmtId="44" fontId="3" fillId="2" borderId="160" xfId="0" applyNumberFormat="1" applyFont="1" applyFill="1" applyBorder="1" applyAlignment="1">
      <alignment horizontal="left" vertical="center" wrapText="1"/>
    </xf>
    <xf numFmtId="44" fontId="46" fillId="2" borderId="147" xfId="0" applyNumberFormat="1" applyFont="1" applyFill="1" applyBorder="1" applyAlignment="1">
      <alignment vertical="center" wrapText="1"/>
    </xf>
    <xf numFmtId="44" fontId="46" fillId="2" borderId="3" xfId="0" applyNumberFormat="1" applyFont="1" applyFill="1" applyBorder="1" applyAlignment="1">
      <alignment vertical="center" wrapText="1"/>
    </xf>
    <xf numFmtId="0" fontId="46" fillId="2" borderId="3" xfId="0" applyFont="1" applyFill="1" applyBorder="1" applyAlignment="1">
      <alignment vertical="center" wrapText="1"/>
    </xf>
    <xf numFmtId="44" fontId="46" fillId="10" borderId="160" xfId="0" applyNumberFormat="1" applyFont="1" applyFill="1" applyBorder="1" applyAlignment="1">
      <alignment horizontal="center" vertical="center"/>
    </xf>
    <xf numFmtId="0" fontId="46" fillId="10" borderId="10" xfId="0" applyFont="1" applyFill="1" applyBorder="1" applyAlignment="1">
      <alignment horizontal="center" vertical="center"/>
    </xf>
    <xf numFmtId="0" fontId="3" fillId="0" borderId="215" xfId="0" applyFont="1" applyBorder="1" applyAlignment="1">
      <alignment horizontal="center" vertical="center" wrapText="1"/>
    </xf>
    <xf numFmtId="0" fontId="3" fillId="0" borderId="216" xfId="0" applyFont="1" applyBorder="1" applyAlignment="1">
      <alignment horizontal="center" vertical="center" wrapText="1"/>
    </xf>
    <xf numFmtId="0" fontId="3" fillId="0" borderId="217" xfId="0" applyFont="1" applyBorder="1" applyAlignment="1">
      <alignment horizontal="center" vertical="center" wrapText="1"/>
    </xf>
    <xf numFmtId="0" fontId="3" fillId="0" borderId="218" xfId="0" applyFont="1" applyBorder="1" applyAlignment="1">
      <alignment horizontal="center" vertical="center" wrapText="1"/>
    </xf>
    <xf numFmtId="0" fontId="3" fillId="0" borderId="219" xfId="0" applyFont="1" applyBorder="1" applyAlignment="1">
      <alignment horizontal="center" vertical="center" wrapText="1"/>
    </xf>
    <xf numFmtId="0" fontId="3" fillId="0" borderId="220" xfId="0" applyFont="1" applyBorder="1" applyAlignment="1">
      <alignment horizontal="center" vertical="center" wrapText="1"/>
    </xf>
    <xf numFmtId="0" fontId="3" fillId="0" borderId="221" xfId="0" applyFont="1" applyBorder="1" applyAlignment="1">
      <alignment horizontal="center" vertical="center" wrapText="1"/>
    </xf>
    <xf numFmtId="0" fontId="3" fillId="0" borderId="177" xfId="0" applyFont="1" applyBorder="1" applyAlignment="1">
      <alignment horizontal="left" vertical="center" wrapText="1"/>
    </xf>
    <xf numFmtId="0" fontId="3" fillId="0" borderId="166" xfId="0" applyFont="1" applyBorder="1" applyAlignment="1">
      <alignment horizontal="left" vertical="center" wrapText="1"/>
    </xf>
    <xf numFmtId="0" fontId="0" fillId="0" borderId="166" xfId="0" applyFont="1" applyBorder="1" applyAlignment="1">
      <alignment horizontal="left" vertical="center" wrapText="1"/>
    </xf>
    <xf numFmtId="0" fontId="3" fillId="0" borderId="176" xfId="0" applyFont="1" applyBorder="1" applyAlignment="1">
      <alignment horizontal="left" vertical="center" wrapText="1"/>
    </xf>
    <xf numFmtId="0" fontId="0" fillId="0" borderId="176" xfId="0" applyFont="1" applyBorder="1" applyAlignment="1">
      <alignment horizontal="left" vertical="center" wrapText="1"/>
    </xf>
    <xf numFmtId="44" fontId="46" fillId="7" borderId="42" xfId="0" applyNumberFormat="1" applyFont="1" applyFill="1" applyBorder="1" applyAlignment="1" applyProtection="1">
      <alignment vertical="center"/>
      <protection locked="0"/>
    </xf>
    <xf numFmtId="0" fontId="46" fillId="0" borderId="43" xfId="0" applyFont="1" applyBorder="1" applyAlignment="1" applyProtection="1">
      <alignment vertical="center"/>
      <protection locked="0"/>
    </xf>
    <xf numFmtId="0" fontId="46" fillId="0" borderId="169" xfId="0" applyFont="1" applyBorder="1" applyAlignment="1" applyProtection="1">
      <alignment vertical="center"/>
      <protection locked="0"/>
    </xf>
    <xf numFmtId="44" fontId="46" fillId="0" borderId="170" xfId="0" applyNumberFormat="1" applyFont="1" applyBorder="1" applyAlignment="1">
      <alignment vertical="center"/>
    </xf>
    <xf numFmtId="0" fontId="46" fillId="0" borderId="145" xfId="0" applyFont="1" applyBorder="1" applyAlignment="1">
      <alignment vertical="center"/>
    </xf>
    <xf numFmtId="0" fontId="46" fillId="0" borderId="146" xfId="0" applyFont="1" applyBorder="1" applyAlignment="1">
      <alignment vertical="center"/>
    </xf>
    <xf numFmtId="0" fontId="0" fillId="0" borderId="77" xfId="0" applyFont="1" applyBorder="1" applyAlignment="1">
      <alignment horizontal="left" vertical="center" wrapText="1"/>
    </xf>
    <xf numFmtId="0" fontId="0" fillId="0" borderId="105" xfId="0" applyFont="1" applyBorder="1" applyAlignment="1">
      <alignment horizontal="left" vertical="center" wrapText="1"/>
    </xf>
    <xf numFmtId="0" fontId="3" fillId="0" borderId="121" xfId="0" applyFont="1" applyBorder="1" applyAlignment="1">
      <alignment horizontal="center" vertical="center"/>
    </xf>
    <xf numFmtId="44" fontId="46" fillId="7" borderId="43" xfId="0" applyNumberFormat="1" applyFont="1" applyFill="1" applyBorder="1" applyAlignment="1" applyProtection="1">
      <alignment horizontal="center" vertical="center"/>
      <protection locked="0"/>
    </xf>
    <xf numFmtId="0" fontId="46" fillId="0" borderId="43" xfId="0" applyFont="1" applyBorder="1" applyAlignment="1" applyProtection="1">
      <alignment horizontal="center" vertical="center"/>
      <protection locked="0"/>
    </xf>
    <xf numFmtId="44" fontId="46" fillId="7" borderId="69" xfId="0" applyNumberFormat="1" applyFont="1" applyFill="1" applyBorder="1" applyAlignment="1" applyProtection="1">
      <alignment horizontal="right" vertical="center"/>
      <protection locked="0"/>
    </xf>
    <xf numFmtId="44" fontId="48" fillId="7" borderId="63" xfId="0" applyNumberFormat="1" applyFont="1" applyFill="1" applyBorder="1" applyAlignment="1">
      <alignment horizontal="right" vertical="center"/>
    </xf>
    <xf numFmtId="44" fontId="3" fillId="2" borderId="141" xfId="0" applyNumberFormat="1" applyFont="1" applyFill="1" applyBorder="1" applyAlignment="1">
      <alignment horizontal="right" vertical="center" wrapText="1"/>
    </xf>
    <xf numFmtId="44" fontId="0" fillId="0" borderId="195" xfId="0" applyNumberFormat="1" applyBorder="1" applyAlignment="1">
      <alignment horizontal="right" vertical="center"/>
    </xf>
    <xf numFmtId="0" fontId="3" fillId="0" borderId="42" xfId="0" applyFont="1" applyBorder="1" applyAlignment="1">
      <alignment horizontal="center" vertical="center"/>
    </xf>
    <xf numFmtId="0" fontId="3" fillId="0" borderId="222" xfId="0" applyFont="1" applyBorder="1" applyAlignment="1">
      <alignment horizontal="left" vertical="center" wrapText="1"/>
    </xf>
    <xf numFmtId="0" fontId="3" fillId="0" borderId="102" xfId="0" applyFont="1" applyBorder="1" applyAlignment="1">
      <alignment horizontal="left" vertical="center"/>
    </xf>
    <xf numFmtId="44" fontId="46" fillId="10" borderId="139" xfId="0" applyNumberFormat="1" applyFont="1" applyFill="1" applyBorder="1" applyAlignment="1">
      <alignment horizontal="center" vertical="center" wrapText="1"/>
    </xf>
    <xf numFmtId="0" fontId="48" fillId="10" borderId="115" xfId="0" applyFont="1" applyFill="1" applyBorder="1" applyAlignment="1">
      <alignment horizontal="center" vertical="center"/>
    </xf>
    <xf numFmtId="0" fontId="3" fillId="0" borderId="191" xfId="0" applyFont="1" applyBorder="1" applyAlignment="1">
      <alignment vertical="center"/>
    </xf>
    <xf numFmtId="0" fontId="3" fillId="0" borderId="165" xfId="0" applyFont="1" applyBorder="1" applyAlignment="1">
      <alignment horizontal="left" vertical="center" wrapText="1" readingOrder="1"/>
    </xf>
    <xf numFmtId="0" fontId="3" fillId="0" borderId="166" xfId="0" applyFont="1" applyBorder="1" applyAlignment="1">
      <alignment horizontal="left" vertical="center" wrapText="1" readingOrder="1"/>
    </xf>
    <xf numFmtId="0" fontId="3" fillId="0" borderId="167" xfId="0" applyFont="1" applyBorder="1" applyAlignment="1">
      <alignment horizontal="left" vertical="center" wrapText="1" readingOrder="1"/>
    </xf>
    <xf numFmtId="0" fontId="3" fillId="0" borderId="50" xfId="0" applyFont="1" applyBorder="1" applyAlignment="1">
      <alignment horizontal="left" vertical="center" wrapText="1" readingOrder="1"/>
    </xf>
    <xf numFmtId="0" fontId="3" fillId="0" borderId="90" xfId="0" applyFont="1" applyBorder="1" applyAlignment="1">
      <alignment horizontal="left" vertical="center" wrapText="1" readingOrder="1"/>
    </xf>
    <xf numFmtId="0" fontId="3" fillId="0" borderId="168" xfId="0" applyFont="1" applyBorder="1" applyAlignment="1">
      <alignment horizontal="left" vertical="center" wrapText="1" readingOrder="1"/>
    </xf>
    <xf numFmtId="44" fontId="46" fillId="7" borderId="157" xfId="0" applyNumberFormat="1" applyFont="1" applyFill="1" applyBorder="1" applyAlignment="1" applyProtection="1">
      <alignment vertical="center"/>
      <protection locked="0"/>
    </xf>
    <xf numFmtId="44" fontId="48" fillId="7" borderId="43" xfId="0" applyNumberFormat="1" applyFont="1" applyFill="1" applyBorder="1" applyAlignment="1" applyProtection="1">
      <alignment vertical="center"/>
      <protection locked="0"/>
    </xf>
    <xf numFmtId="44" fontId="46" fillId="2" borderId="170" xfId="0" applyNumberFormat="1" applyFont="1" applyFill="1" applyBorder="1" applyAlignment="1">
      <alignment vertical="center"/>
    </xf>
    <xf numFmtId="0" fontId="48" fillId="0" borderId="145" xfId="0" applyFont="1" applyBorder="1" applyAlignment="1">
      <alignment vertical="center"/>
    </xf>
    <xf numFmtId="0" fontId="48" fillId="0" borderId="146" xfId="0" applyFont="1" applyBorder="1" applyAlignment="1">
      <alignment vertical="center"/>
    </xf>
    <xf numFmtId="44" fontId="46" fillId="7" borderId="43" xfId="0" applyNumberFormat="1" applyFont="1" applyFill="1" applyBorder="1" applyAlignment="1" applyProtection="1">
      <alignment vertical="center"/>
      <protection locked="0"/>
    </xf>
    <xf numFmtId="44" fontId="46" fillId="0" borderId="44" xfId="0" applyNumberFormat="1" applyFont="1" applyBorder="1" applyAlignment="1" applyProtection="1">
      <alignment vertical="center"/>
      <protection locked="0"/>
    </xf>
    <xf numFmtId="0" fontId="46" fillId="0" borderId="159" xfId="0" applyFont="1" applyBorder="1" applyAlignment="1">
      <alignment vertical="center"/>
    </xf>
    <xf numFmtId="0" fontId="0" fillId="2" borderId="0" xfId="0" applyFill="1" applyBorder="1" applyAlignment="1">
      <alignment/>
    </xf>
    <xf numFmtId="0" fontId="31" fillId="5" borderId="20" xfId="0" applyFont="1" applyFill="1" applyBorder="1" applyAlignment="1">
      <alignment vertical="center" wrapText="1"/>
    </xf>
    <xf numFmtId="0" fontId="31" fillId="5" borderId="71" xfId="0" applyFont="1" applyFill="1" applyBorder="1" applyAlignment="1">
      <alignment vertical="center" wrapText="1"/>
    </xf>
    <xf numFmtId="0" fontId="0" fillId="7" borderId="6" xfId="0" applyFill="1" applyBorder="1" applyAlignment="1" applyProtection="1">
      <alignment/>
      <protection locked="0"/>
    </xf>
    <xf numFmtId="0" fontId="0" fillId="7" borderId="8" xfId="0" applyFill="1" applyBorder="1" applyAlignment="1" applyProtection="1">
      <alignment/>
      <protection locked="0"/>
    </xf>
    <xf numFmtId="0" fontId="0" fillId="7" borderId="119" xfId="0" applyFill="1" applyBorder="1" applyAlignment="1" applyProtection="1">
      <alignment/>
      <protection locked="0"/>
    </xf>
    <xf numFmtId="0" fontId="0" fillId="7" borderId="126" xfId="0" applyFill="1" applyBorder="1" applyAlignment="1" applyProtection="1">
      <alignment/>
      <protection locked="0"/>
    </xf>
    <xf numFmtId="0" fontId="37" fillId="5" borderId="20" xfId="0" applyFont="1" applyFill="1" applyBorder="1" applyAlignment="1">
      <alignment horizontal="center" vertical="center" wrapText="1"/>
    </xf>
    <xf numFmtId="0" fontId="37" fillId="5" borderId="71" xfId="0" applyFont="1" applyFill="1" applyBorder="1" applyAlignment="1">
      <alignment horizontal="center" vertical="center" wrapText="1"/>
    </xf>
    <xf numFmtId="0" fontId="37" fillId="5" borderId="74" xfId="0" applyFont="1" applyFill="1" applyBorder="1" applyAlignment="1">
      <alignment horizontal="center" vertical="center" wrapText="1"/>
    </xf>
    <xf numFmtId="0" fontId="0" fillId="7" borderId="70" xfId="0" applyFill="1" applyBorder="1" applyAlignment="1" applyProtection="1">
      <alignment/>
      <protection locked="0"/>
    </xf>
    <xf numFmtId="0" fontId="0" fillId="7" borderId="223" xfId="0" applyFill="1" applyBorder="1" applyAlignment="1" applyProtection="1">
      <alignment/>
      <protection locked="0"/>
    </xf>
    <xf numFmtId="0" fontId="0" fillId="7" borderId="224" xfId="0" applyFill="1" applyBorder="1" applyAlignment="1" applyProtection="1">
      <alignment/>
      <protection locked="0"/>
    </xf>
    <xf numFmtId="0" fontId="4" fillId="7" borderId="126" xfId="0" applyFont="1" applyFill="1" applyBorder="1" applyAlignment="1" applyProtection="1">
      <alignment wrapText="1"/>
      <protection locked="0"/>
    </xf>
    <xf numFmtId="0" fontId="4" fillId="7" borderId="6" xfId="0" applyFont="1" applyFill="1" applyBorder="1" applyAlignment="1" applyProtection="1">
      <alignment wrapText="1"/>
      <protection locked="0"/>
    </xf>
    <xf numFmtId="0" fontId="0" fillId="0" borderId="8" xfId="0" applyBorder="1" applyAlignment="1" applyProtection="1">
      <alignment wrapText="1"/>
      <protection locked="0"/>
    </xf>
    <xf numFmtId="0" fontId="0" fillId="0" borderId="119" xfId="0" applyBorder="1" applyAlignment="1" applyProtection="1">
      <alignment wrapText="1"/>
      <protection locked="0"/>
    </xf>
    <xf numFmtId="0" fontId="31" fillId="5" borderId="20" xfId="0" applyFont="1" applyFill="1" applyBorder="1" applyAlignment="1">
      <alignment wrapText="1"/>
    </xf>
    <xf numFmtId="0" fontId="31" fillId="5" borderId="71" xfId="0" applyFont="1" applyFill="1" applyBorder="1" applyAlignment="1">
      <alignment wrapText="1"/>
    </xf>
    <xf numFmtId="0" fontId="31" fillId="5" borderId="106" xfId="0" applyFont="1" applyFill="1" applyBorder="1" applyAlignment="1">
      <alignment wrapText="1"/>
    </xf>
    <xf numFmtId="0" fontId="4" fillId="2" borderId="69" xfId="0" applyFont="1" applyFill="1" applyBorder="1" applyAlignment="1">
      <alignment vertical="center" wrapText="1"/>
    </xf>
    <xf numFmtId="0" fontId="4" fillId="0" borderId="62" xfId="0" applyFont="1" applyBorder="1" applyAlignment="1">
      <alignment vertical="center" wrapText="1"/>
    </xf>
    <xf numFmtId="0" fontId="4" fillId="0" borderId="13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63" xfId="0" applyFont="1" applyBorder="1" applyAlignment="1">
      <alignment vertical="center" wrapText="1"/>
    </xf>
    <xf numFmtId="0" fontId="4" fillId="0" borderId="41" xfId="0" applyFont="1" applyBorder="1" applyAlignment="1">
      <alignment vertical="center" wrapText="1"/>
    </xf>
    <xf numFmtId="0" fontId="4" fillId="0" borderId="115" xfId="0" applyFont="1" applyBorder="1" applyAlignment="1">
      <alignment vertical="center" wrapText="1"/>
    </xf>
    <xf numFmtId="0" fontId="4" fillId="7" borderId="86" xfId="0" applyFont="1" applyFill="1" applyBorder="1" applyAlignment="1" applyProtection="1">
      <alignment horizontal="center" wrapText="1"/>
      <protection locked="0"/>
    </xf>
    <xf numFmtId="0" fontId="44" fillId="2" borderId="0" xfId="0" applyFont="1" applyFill="1" applyBorder="1" applyAlignment="1">
      <alignment horizontal="center"/>
    </xf>
    <xf numFmtId="0" fontId="5" fillId="5" borderId="6" xfId="0" applyFont="1" applyFill="1" applyBorder="1" applyAlignment="1" applyProtection="1">
      <alignment horizontal="right" vertical="center"/>
      <protection locked="0"/>
    </xf>
    <xf numFmtId="0" fontId="0" fillId="0" borderId="8" xfId="0" applyBorder="1" applyAlignment="1">
      <alignment horizontal="right" vertical="center"/>
    </xf>
    <xf numFmtId="0" fontId="41" fillId="2" borderId="62" xfId="0" applyFont="1" applyFill="1" applyBorder="1" applyAlignment="1">
      <alignment horizontal="left" vertical="top" wrapText="1"/>
    </xf>
    <xf numFmtId="0" fontId="33" fillId="4" borderId="20" xfId="0" applyFont="1" applyFill="1" applyBorder="1" applyAlignment="1">
      <alignment horizontal="center" wrapText="1"/>
    </xf>
    <xf numFmtId="0" fontId="33" fillId="4" borderId="106" xfId="0" applyFont="1" applyFill="1" applyBorder="1" applyAlignment="1">
      <alignment horizontal="center"/>
    </xf>
    <xf numFmtId="44" fontId="46" fillId="7" borderId="44" xfId="0" applyNumberFormat="1" applyFont="1" applyFill="1" applyBorder="1" applyAlignment="1" applyProtection="1">
      <alignment horizontal="center" vertical="center"/>
      <protection locked="0"/>
    </xf>
    <xf numFmtId="44" fontId="46" fillId="7" borderId="44" xfId="0" applyNumberFormat="1" applyFont="1" applyFill="1" applyBorder="1" applyAlignment="1" applyProtection="1">
      <alignment vertical="center"/>
      <protection locked="0"/>
    </xf>
    <xf numFmtId="0" fontId="46" fillId="7" borderId="43" xfId="0" applyFont="1" applyFill="1" applyBorder="1" applyAlignment="1" applyProtection="1">
      <alignment vertical="center"/>
      <protection locked="0"/>
    </xf>
    <xf numFmtId="0" fontId="46" fillId="7" borderId="44" xfId="0" applyFont="1" applyFill="1" applyBorder="1" applyAlignment="1" applyProtection="1">
      <alignment vertical="center"/>
      <protection locked="0"/>
    </xf>
    <xf numFmtId="0" fontId="31" fillId="5" borderId="20" xfId="0" applyFont="1" applyFill="1" applyBorder="1" applyAlignment="1">
      <alignment horizontal="right" vertical="center"/>
    </xf>
    <xf numFmtId="0" fontId="31" fillId="5" borderId="21" xfId="0" applyFont="1" applyFill="1" applyBorder="1" applyAlignment="1">
      <alignment horizontal="center" vertical="center" wrapText="1"/>
    </xf>
    <xf numFmtId="0" fontId="3" fillId="0" borderId="10" xfId="0" applyFont="1" applyBorder="1" applyAlignment="1">
      <alignment vertical="center"/>
    </xf>
    <xf numFmtId="44" fontId="31" fillId="5" borderId="21"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44" fontId="46" fillId="0" borderId="43" xfId="0" applyNumberFormat="1" applyFont="1" applyBorder="1" applyAlignment="1" applyProtection="1">
      <alignment horizontal="center" vertical="center"/>
      <protection locked="0"/>
    </xf>
    <xf numFmtId="44" fontId="46" fillId="0" borderId="11" xfId="0" applyNumberFormat="1" applyFont="1" applyBorder="1" applyAlignment="1" applyProtection="1">
      <alignment horizontal="center" vertical="center"/>
      <protection locked="0"/>
    </xf>
    <xf numFmtId="44" fontId="46" fillId="0" borderId="44" xfId="0" applyNumberFormat="1" applyFont="1" applyBorder="1" applyAlignment="1" applyProtection="1">
      <alignment horizontal="center" vertical="center"/>
      <protection locked="0"/>
    </xf>
    <xf numFmtId="44" fontId="46" fillId="2" borderId="42" xfId="0" applyNumberFormat="1" applyFont="1" applyFill="1" applyBorder="1" applyAlignment="1">
      <alignment vertical="center"/>
    </xf>
    <xf numFmtId="44" fontId="46" fillId="2" borderId="43" xfId="0" applyNumberFormat="1" applyFont="1" applyFill="1" applyBorder="1" applyAlignment="1">
      <alignment vertical="center"/>
    </xf>
    <xf numFmtId="44" fontId="46" fillId="2" borderId="44" xfId="0" applyNumberFormat="1" applyFont="1" applyFill="1" applyBorder="1" applyAlignment="1">
      <alignment vertical="center"/>
    </xf>
    <xf numFmtId="0" fontId="46" fillId="2" borderId="43" xfId="0" applyFont="1" applyFill="1" applyBorder="1" applyAlignment="1">
      <alignment vertical="center"/>
    </xf>
    <xf numFmtId="0" fontId="46" fillId="2" borderId="44" xfId="0" applyFont="1" applyFill="1" applyBorder="1" applyAlignment="1">
      <alignment vertical="center"/>
    </xf>
    <xf numFmtId="44" fontId="46" fillId="2" borderId="225" xfId="0" applyNumberFormat="1" applyFont="1" applyFill="1" applyBorder="1" applyAlignment="1">
      <alignment vertical="center"/>
    </xf>
    <xf numFmtId="0" fontId="46" fillId="2" borderId="11" xfId="0" applyFont="1" applyFill="1" applyBorder="1" applyAlignment="1">
      <alignment vertical="center"/>
    </xf>
    <xf numFmtId="0" fontId="46" fillId="2" borderId="115" xfId="0" applyFont="1" applyFill="1" applyBorder="1" applyAlignment="1">
      <alignment vertical="center"/>
    </xf>
    <xf numFmtId="0" fontId="0" fillId="12" borderId="106" xfId="0" applyFill="1" applyBorder="1" applyAlignment="1">
      <alignment vertical="center" wrapText="1"/>
    </xf>
    <xf numFmtId="164" fontId="46" fillId="2" borderId="42" xfId="0" applyNumberFormat="1" applyFont="1" applyFill="1" applyBorder="1" applyAlignment="1">
      <alignment vertical="center"/>
    </xf>
    <xf numFmtId="164" fontId="50" fillId="2" borderId="139" xfId="0" applyNumberFormat="1" applyFont="1" applyFill="1" applyBorder="1" applyAlignment="1">
      <alignment vertical="center" wrapText="1"/>
    </xf>
    <xf numFmtId="0" fontId="46" fillId="2" borderId="11" xfId="0" applyFont="1" applyFill="1" applyBorder="1" applyAlignment="1">
      <alignment vertical="center" wrapText="1"/>
    </xf>
    <xf numFmtId="0" fontId="46" fillId="2" borderId="115" xfId="0" applyFont="1" applyFill="1" applyBorder="1" applyAlignment="1">
      <alignment vertical="center" wrapText="1"/>
    </xf>
    <xf numFmtId="0" fontId="0" fillId="0" borderId="105" xfId="0" applyBorder="1" applyAlignment="1">
      <alignment horizontal="center" vertical="center" wrapText="1"/>
    </xf>
    <xf numFmtId="44" fontId="31" fillId="5" borderId="42"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3" fillId="5" borderId="226" xfId="0" applyFont="1" applyFill="1" applyBorder="1" applyAlignment="1">
      <alignment horizontal="center" vertical="center"/>
    </xf>
    <xf numFmtId="0" fontId="39" fillId="2" borderId="0" xfId="0" applyFont="1" applyFill="1" applyBorder="1" applyAlignment="1">
      <alignment vertical="center"/>
    </xf>
    <xf numFmtId="0" fontId="40" fillId="0" borderId="0" xfId="0" applyFont="1" applyAlignment="1">
      <alignment vertical="center"/>
    </xf>
    <xf numFmtId="164" fontId="46" fillId="7" borderId="42" xfId="0" applyNumberFormat="1" applyFont="1" applyFill="1" applyBorder="1" applyAlignment="1" applyProtection="1">
      <alignment horizontal="center" vertical="center" wrapText="1"/>
      <protection locked="0"/>
    </xf>
    <xf numFmtId="164" fontId="46" fillId="7" borderId="43" xfId="0" applyNumberFormat="1" applyFont="1" applyFill="1" applyBorder="1" applyAlignment="1" applyProtection="1">
      <alignment horizontal="center" vertical="center" wrapText="1"/>
      <protection locked="0"/>
    </xf>
    <xf numFmtId="164" fontId="46" fillId="7" borderId="44" xfId="0" applyNumberFormat="1" applyFont="1" applyFill="1" applyBorder="1" applyAlignment="1" applyProtection="1">
      <alignment horizontal="center" vertical="center" wrapText="1"/>
      <protection locked="0"/>
    </xf>
    <xf numFmtId="164" fontId="46" fillId="10" borderId="42" xfId="0" applyNumberFormat="1" applyFont="1" applyFill="1" applyBorder="1" applyAlignment="1">
      <alignment vertical="center" wrapText="1"/>
    </xf>
    <xf numFmtId="0" fontId="46" fillId="10" borderId="43" xfId="0" applyFont="1" applyFill="1" applyBorder="1" applyAlignment="1">
      <alignment vertical="center" wrapText="1"/>
    </xf>
    <xf numFmtId="0" fontId="46" fillId="10" borderId="44" xfId="0" applyFont="1" applyFill="1" applyBorder="1" applyAlignment="1">
      <alignment vertical="center" wrapText="1"/>
    </xf>
    <xf numFmtId="164" fontId="46" fillId="2" borderId="42" xfId="0" applyNumberFormat="1" applyFont="1" applyFill="1" applyBorder="1" applyAlignment="1">
      <alignment vertical="center" wrapText="1"/>
    </xf>
    <xf numFmtId="0" fontId="46" fillId="0" borderId="43" xfId="0" applyFont="1" applyBorder="1" applyAlignment="1">
      <alignment vertical="center" wrapText="1"/>
    </xf>
    <xf numFmtId="0" fontId="46" fillId="0" borderId="44" xfId="0" applyFont="1" applyBorder="1" applyAlignment="1">
      <alignment vertical="center" wrapText="1"/>
    </xf>
    <xf numFmtId="0" fontId="0" fillId="0" borderId="84" xfId="0" applyBorder="1" applyAlignment="1">
      <alignment horizontal="center" vertical="center"/>
    </xf>
    <xf numFmtId="0" fontId="0" fillId="2" borderId="44" xfId="0" applyFont="1" applyFill="1" applyBorder="1" applyAlignment="1">
      <alignment horizontal="left" vertical="center" wrapText="1"/>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44" fontId="3" fillId="2" borderId="26"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21" xfId="0" applyFont="1" applyFill="1" applyBorder="1" applyAlignment="1">
      <alignment horizontal="center" vertical="center" wrapText="1"/>
    </xf>
    <xf numFmtId="44" fontId="3" fillId="2" borderId="82" xfId="0" applyNumberFormat="1" applyFont="1" applyFill="1" applyBorder="1" applyAlignment="1">
      <alignment horizontal="center" vertical="center"/>
    </xf>
    <xf numFmtId="0" fontId="3" fillId="2" borderId="84" xfId="0" applyFont="1" applyFill="1" applyBorder="1" applyAlignment="1">
      <alignment horizontal="center" vertical="center"/>
    </xf>
    <xf numFmtId="0" fontId="2" fillId="2" borderId="0" xfId="0" applyFont="1" applyFill="1" applyBorder="1" applyAlignment="1">
      <alignment horizontal="center" vertical="center"/>
    </xf>
    <xf numFmtId="44" fontId="3" fillId="2" borderId="0" xfId="0" applyNumberFormat="1" applyFont="1" applyFill="1" applyBorder="1" applyAlignment="1">
      <alignment horizontal="center" vertical="center"/>
    </xf>
    <xf numFmtId="44" fontId="3" fillId="2" borderId="227" xfId="0" applyNumberFormat="1" applyFont="1" applyFill="1" applyBorder="1" applyAlignment="1">
      <alignment horizontal="center" vertical="center"/>
    </xf>
    <xf numFmtId="0" fontId="0" fillId="0" borderId="10" xfId="0" applyBorder="1" applyAlignment="1">
      <alignment horizontal="center" vertical="center"/>
    </xf>
    <xf numFmtId="44" fontId="3" fillId="2" borderId="82"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61" xfId="0" applyFont="1" applyFill="1" applyBorder="1" applyAlignment="1">
      <alignment horizontal="center" vertical="center" wrapText="1"/>
    </xf>
    <xf numFmtId="0" fontId="3" fillId="2" borderId="3" xfId="0" applyFont="1" applyFill="1" applyBorder="1" applyAlignment="1">
      <alignment horizontal="center" vertical="center"/>
    </xf>
    <xf numFmtId="44" fontId="3" fillId="2" borderId="83" xfId="0" applyNumberFormat="1"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75" xfId="0" applyFont="1" applyFill="1" applyBorder="1" applyAlignment="1">
      <alignment horizontal="left" vertical="center" wrapText="1"/>
    </xf>
    <xf numFmtId="44" fontId="3" fillId="2" borderId="42" xfId="0" applyNumberFormat="1" applyFont="1" applyFill="1" applyBorder="1" applyAlignment="1">
      <alignment horizontal="left" vertical="center" wrapText="1"/>
    </xf>
    <xf numFmtId="0" fontId="0" fillId="2" borderId="43" xfId="0" applyFont="1" applyFill="1" applyBorder="1" applyAlignment="1">
      <alignment horizontal="left" vertical="center" wrapText="1"/>
    </xf>
    <xf numFmtId="44" fontId="3" fillId="2" borderId="117"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28" xfId="0" applyFont="1" applyFill="1" applyBorder="1" applyAlignment="1">
      <alignment horizontal="center" vertical="center" wrapText="1"/>
    </xf>
    <xf numFmtId="0" fontId="3" fillId="0" borderId="117" xfId="0" applyFont="1" applyBorder="1" applyAlignment="1">
      <alignment vertical="center" wrapText="1"/>
    </xf>
    <xf numFmtId="0" fontId="3" fillId="0" borderId="87" xfId="0" applyFont="1" applyBorder="1" applyAlignment="1">
      <alignment vertical="center"/>
    </xf>
    <xf numFmtId="0" fontId="3" fillId="0" borderId="50" xfId="0" applyFont="1" applyBorder="1" applyAlignment="1">
      <alignment horizontal="left" vertical="center" wrapText="1"/>
    </xf>
    <xf numFmtId="0" fontId="3" fillId="0" borderId="185" xfId="0" applyFont="1" applyBorder="1" applyAlignment="1">
      <alignment horizontal="left" vertical="center" wrapText="1"/>
    </xf>
    <xf numFmtId="44" fontId="22" fillId="2" borderId="41" xfId="0" applyNumberFormat="1" applyFont="1" applyFill="1" applyBorder="1" applyAlignment="1">
      <alignment horizontal="center" vertical="center"/>
    </xf>
    <xf numFmtId="0" fontId="3" fillId="2" borderId="89" xfId="0" applyFont="1" applyFill="1" applyBorder="1" applyAlignment="1">
      <alignment horizontal="left" vertical="center" wrapText="1"/>
    </xf>
    <xf numFmtId="0" fontId="0" fillId="2" borderId="77" xfId="0" applyFont="1" applyFill="1" applyBorder="1" applyAlignment="1">
      <alignment horizontal="left" vertical="center" wrapText="1"/>
    </xf>
    <xf numFmtId="0" fontId="0" fillId="2" borderId="140" xfId="0" applyFont="1" applyFill="1" applyBorder="1" applyAlignment="1">
      <alignment horizontal="left" vertical="center" wrapText="1"/>
    </xf>
    <xf numFmtId="44" fontId="3" fillId="2" borderId="182" xfId="0" applyNumberFormat="1" applyFont="1" applyFill="1" applyBorder="1" applyAlignment="1">
      <alignment horizontal="left" vertical="center" wrapText="1"/>
    </xf>
    <xf numFmtId="44" fontId="3" fillId="2" borderId="0" xfId="0" applyNumberFormat="1" applyFont="1" applyFill="1" applyBorder="1" applyAlignment="1">
      <alignment horizontal="center" vertical="center" wrapText="1"/>
    </xf>
    <xf numFmtId="0" fontId="0" fillId="2" borderId="0" xfId="0" applyFont="1" applyFill="1" applyBorder="1" applyAlignment="1">
      <alignment horizontal="center" vertical="center" wrapText="1"/>
    </xf>
    <xf numFmtId="44" fontId="3" fillId="2" borderId="0" xfId="0" applyNumberFormat="1" applyFont="1" applyFill="1" applyBorder="1" applyAlignment="1">
      <alignment vertical="center" wrapText="1"/>
    </xf>
    <xf numFmtId="0" fontId="0" fillId="2" borderId="0" xfId="0" applyFont="1" applyFill="1" applyBorder="1" applyAlignment="1">
      <alignment vertical="center" wrapText="1"/>
    </xf>
    <xf numFmtId="0" fontId="3" fillId="2" borderId="45" xfId="0" applyFont="1" applyFill="1" applyBorder="1" applyAlignment="1">
      <alignment vertical="center" wrapText="1"/>
    </xf>
    <xf numFmtId="0" fontId="0" fillId="0" borderId="25" xfId="0" applyFont="1" applyBorder="1" applyAlignment="1">
      <alignment vertical="center"/>
    </xf>
    <xf numFmtId="44" fontId="48" fillId="7" borderId="43" xfId="0" applyNumberFormat="1" applyFont="1" applyFill="1" applyBorder="1" applyAlignment="1" applyProtection="1">
      <alignment horizontal="center" vertical="center"/>
      <protection locked="0"/>
    </xf>
    <xf numFmtId="44" fontId="48" fillId="7" borderId="44" xfId="0" applyNumberFormat="1" applyFont="1" applyFill="1" applyBorder="1" applyAlignment="1" applyProtection="1">
      <alignment horizontal="center" vertical="center"/>
      <protection locked="0"/>
    </xf>
    <xf numFmtId="44" fontId="3" fillId="2" borderId="144" xfId="0" applyNumberFormat="1" applyFont="1" applyFill="1" applyBorder="1" applyAlignment="1">
      <alignment vertical="center" wrapText="1"/>
    </xf>
    <xf numFmtId="0" fontId="3" fillId="0" borderId="120" xfId="0" applyFont="1" applyBorder="1" applyAlignment="1">
      <alignment vertical="center" wrapText="1"/>
    </xf>
    <xf numFmtId="0" fontId="3" fillId="2" borderId="21" xfId="0" applyFont="1" applyFill="1" applyBorder="1" applyAlignment="1">
      <alignment horizontal="center" vertical="center" wrapText="1"/>
    </xf>
    <xf numFmtId="0" fontId="3" fillId="2" borderId="55" xfId="0" applyFont="1" applyFill="1" applyBorder="1" applyAlignment="1">
      <alignment horizontal="center" vertical="center" wrapText="1"/>
    </xf>
    <xf numFmtId="44" fontId="46" fillId="7" borderId="42" xfId="0" applyNumberFormat="1" applyFont="1" applyFill="1" applyBorder="1" applyAlignment="1" applyProtection="1">
      <alignment horizontal="center" vertical="center"/>
      <protection locked="0"/>
    </xf>
    <xf numFmtId="44" fontId="3" fillId="2" borderId="25" xfId="0" applyNumberFormat="1" applyFont="1" applyFill="1" applyBorder="1" applyAlignment="1">
      <alignment horizontal="center" vertical="center" wrapText="1"/>
    </xf>
    <xf numFmtId="0" fontId="3" fillId="0" borderId="229" xfId="0" applyFont="1" applyBorder="1" applyAlignment="1">
      <alignment vertical="center" wrapText="1"/>
    </xf>
    <xf numFmtId="0" fontId="3" fillId="0" borderId="63" xfId="0" applyFont="1" applyBorder="1" applyAlignment="1">
      <alignment vertical="center" wrapText="1"/>
    </xf>
    <xf numFmtId="0" fontId="3" fillId="2" borderId="230" xfId="0" applyFont="1" applyFill="1" applyBorder="1" applyAlignment="1">
      <alignment horizontal="center" vertical="center" wrapText="1"/>
    </xf>
    <xf numFmtId="0" fontId="3" fillId="2" borderId="231" xfId="0" applyFont="1" applyFill="1" applyBorder="1" applyAlignment="1">
      <alignment horizontal="center" vertical="center" wrapText="1"/>
    </xf>
    <xf numFmtId="0" fontId="3" fillId="0" borderId="230" xfId="0" applyFont="1" applyBorder="1" applyAlignment="1">
      <alignment horizontal="center" vertical="center" wrapText="1"/>
    </xf>
    <xf numFmtId="0" fontId="0" fillId="0" borderId="231" xfId="0" applyFont="1" applyBorder="1" applyAlignment="1">
      <alignment horizontal="center" vertical="center" wrapText="1"/>
    </xf>
    <xf numFmtId="0" fontId="3" fillId="0" borderId="232" xfId="0" applyFont="1" applyBorder="1" applyAlignment="1">
      <alignment horizontal="center" vertical="center" wrapText="1"/>
    </xf>
    <xf numFmtId="0" fontId="0" fillId="0" borderId="135" xfId="0" applyFont="1" applyBorder="1" applyAlignment="1">
      <alignment horizontal="center" vertical="center" wrapText="1"/>
    </xf>
    <xf numFmtId="44" fontId="3" fillId="2" borderId="26" xfId="0" applyNumberFormat="1" applyFont="1" applyFill="1" applyBorder="1" applyAlignment="1">
      <alignment vertical="center"/>
    </xf>
    <xf numFmtId="44" fontId="3" fillId="2" borderId="3" xfId="0" applyNumberFormat="1" applyFont="1" applyFill="1" applyBorder="1" applyAlignment="1">
      <alignment vertical="center"/>
    </xf>
    <xf numFmtId="0" fontId="3" fillId="2" borderId="3" xfId="0" applyFont="1" applyFill="1" applyBorder="1" applyAlignment="1">
      <alignment vertical="center"/>
    </xf>
    <xf numFmtId="44" fontId="3" fillId="6" borderId="192" xfId="0" applyNumberFormat="1" applyFont="1" applyFill="1" applyBorder="1" applyAlignment="1">
      <alignment horizontal="right" vertical="center" wrapText="1"/>
    </xf>
    <xf numFmtId="0" fontId="3" fillId="6" borderId="148" xfId="0" applyFont="1" applyFill="1" applyBorder="1" applyAlignment="1">
      <alignment horizontal="right" vertical="center" wrapText="1"/>
    </xf>
    <xf numFmtId="0" fontId="0" fillId="0" borderId="148" xfId="0" applyFont="1" applyBorder="1" applyAlignment="1">
      <alignment horizontal="right" vertical="center" wrapText="1"/>
    </xf>
    <xf numFmtId="0" fontId="0" fillId="0" borderId="233" xfId="0" applyFont="1" applyBorder="1" applyAlignment="1">
      <alignment horizontal="right" vertical="center" wrapText="1"/>
    </xf>
    <xf numFmtId="0" fontId="3" fillId="0" borderId="234" xfId="0" applyNumberFormat="1" applyFont="1" applyBorder="1" applyAlignment="1">
      <alignment vertical="center"/>
    </xf>
    <xf numFmtId="0" fontId="3" fillId="0" borderId="235" xfId="0" applyNumberFormat="1" applyFont="1" applyBorder="1" applyAlignment="1">
      <alignment vertical="center"/>
    </xf>
    <xf numFmtId="0" fontId="3" fillId="0" borderId="236" xfId="0" applyFont="1" applyBorder="1" applyAlignment="1">
      <alignment vertical="center"/>
    </xf>
    <xf numFmtId="0" fontId="3" fillId="0" borderId="237" xfId="0" applyFont="1" applyBorder="1" applyAlignment="1">
      <alignment horizontal="center" vertical="center" wrapText="1"/>
    </xf>
    <xf numFmtId="0" fontId="3" fillId="0" borderId="238" xfId="0" applyFont="1" applyBorder="1" applyAlignment="1">
      <alignment horizontal="center" vertical="center" wrapText="1"/>
    </xf>
    <xf numFmtId="0" fontId="3" fillId="0" borderId="239" xfId="0" applyFont="1" applyBorder="1" applyAlignment="1">
      <alignment horizontal="center" vertical="center" wrapText="1"/>
    </xf>
    <xf numFmtId="0" fontId="3" fillId="2" borderId="240" xfId="0" applyFont="1" applyFill="1" applyBorder="1" applyAlignment="1">
      <alignment horizontal="center" vertical="center" wrapText="1"/>
    </xf>
    <xf numFmtId="0" fontId="3" fillId="2" borderId="209" xfId="0" applyFont="1" applyFill="1" applyBorder="1" applyAlignment="1">
      <alignment horizontal="center" vertical="center" wrapText="1"/>
    </xf>
    <xf numFmtId="0" fontId="0" fillId="2" borderId="209" xfId="0" applyFont="1" applyFill="1" applyBorder="1" applyAlignment="1">
      <alignment horizontal="center" vertical="center" wrapText="1"/>
    </xf>
    <xf numFmtId="0" fontId="0" fillId="2" borderId="241" xfId="0" applyFont="1" applyFill="1" applyBorder="1" applyAlignment="1">
      <alignment horizontal="center" vertical="center" wrapText="1"/>
    </xf>
    <xf numFmtId="0" fontId="3" fillId="0" borderId="91" xfId="0" applyFont="1" applyBorder="1" applyAlignment="1">
      <alignment vertical="center" wrapText="1"/>
    </xf>
    <xf numFmtId="0" fontId="0" fillId="0" borderId="11" xfId="0" applyFont="1" applyBorder="1" applyAlignment="1">
      <alignment vertical="center" wrapText="1"/>
    </xf>
    <xf numFmtId="44" fontId="46" fillId="7" borderId="242" xfId="0" applyNumberFormat="1" applyFont="1" applyFill="1" applyBorder="1" applyAlignment="1" applyProtection="1">
      <alignment horizontal="center" vertical="center"/>
      <protection locked="0"/>
    </xf>
    <xf numFmtId="44" fontId="3" fillId="2" borderId="243" xfId="0" applyNumberFormat="1" applyFont="1" applyFill="1" applyBorder="1" applyAlignment="1">
      <alignment vertical="center"/>
    </xf>
    <xf numFmtId="44" fontId="3" fillId="2" borderId="210" xfId="0" applyNumberFormat="1" applyFont="1" applyFill="1" applyBorder="1" applyAlignment="1">
      <alignment vertical="center"/>
    </xf>
    <xf numFmtId="44" fontId="3" fillId="6" borderId="232" xfId="0" applyNumberFormat="1" applyFont="1" applyFill="1" applyBorder="1" applyAlignment="1">
      <alignment horizontal="right" vertical="center"/>
    </xf>
    <xf numFmtId="0" fontId="3" fillId="6" borderId="135" xfId="0" applyFont="1" applyFill="1" applyBorder="1" applyAlignment="1">
      <alignment horizontal="right" vertical="center"/>
    </xf>
    <xf numFmtId="0" fontId="3" fillId="2" borderId="0" xfId="0" applyFont="1" applyFill="1" applyBorder="1" applyAlignment="1">
      <alignment horizontal="center" vertical="center" wrapText="1"/>
    </xf>
    <xf numFmtId="44" fontId="3" fillId="2" borderId="0" xfId="0" applyNumberFormat="1"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vertical="center" wrapText="1"/>
    </xf>
    <xf numFmtId="0" fontId="0" fillId="2" borderId="0" xfId="0" applyFont="1" applyFill="1" applyBorder="1" applyAlignment="1">
      <alignment horizontal="left" vertical="center" wrapText="1"/>
    </xf>
    <xf numFmtId="0" fontId="0" fillId="0" borderId="193" xfId="0" applyFont="1" applyBorder="1" applyAlignment="1">
      <alignment horizontal="right" vertical="center" wrapText="1"/>
    </xf>
    <xf numFmtId="0" fontId="3" fillId="0" borderId="244" xfId="0" applyFont="1" applyBorder="1" applyAlignment="1">
      <alignment horizontal="center" vertical="center" wrapText="1"/>
    </xf>
    <xf numFmtId="0" fontId="3" fillId="0" borderId="194" xfId="0" applyFont="1" applyBorder="1" applyAlignment="1">
      <alignment horizontal="center" vertical="center" wrapText="1"/>
    </xf>
    <xf numFmtId="44" fontId="3" fillId="2" borderId="192" xfId="0" applyNumberFormat="1" applyFont="1" applyFill="1" applyBorder="1" applyAlignment="1">
      <alignment horizontal="left" vertical="center" wrapText="1"/>
    </xf>
    <xf numFmtId="0" fontId="3" fillId="0" borderId="148" xfId="0" applyFont="1" applyBorder="1" applyAlignment="1">
      <alignment horizontal="left" vertical="center" wrapText="1"/>
    </xf>
    <xf numFmtId="0" fontId="3" fillId="0" borderId="193" xfId="0" applyFont="1" applyBorder="1" applyAlignment="1">
      <alignment horizontal="left" vertical="center" wrapText="1"/>
    </xf>
    <xf numFmtId="0" fontId="3" fillId="0" borderId="26" xfId="0" applyFont="1" applyBorder="1" applyAlignment="1">
      <alignment vertical="center" wrapText="1"/>
    </xf>
    <xf numFmtId="0" fontId="3" fillId="0" borderId="3" xfId="0" applyFont="1" applyBorder="1" applyAlignment="1">
      <alignment vertical="center" wrapText="1"/>
    </xf>
    <xf numFmtId="0" fontId="3" fillId="0" borderId="154" xfId="0" applyFont="1" applyBorder="1" applyAlignment="1">
      <alignment horizontal="center" vertical="center" wrapText="1" readingOrder="1"/>
    </xf>
    <xf numFmtId="0" fontId="3" fillId="0" borderId="137" xfId="0" applyFont="1" applyBorder="1" applyAlignment="1">
      <alignment horizontal="center" vertical="center" wrapText="1" readingOrder="1"/>
    </xf>
    <xf numFmtId="0" fontId="3" fillId="0" borderId="194" xfId="0" applyFont="1" applyBorder="1" applyAlignment="1">
      <alignment horizontal="center" vertical="center" wrapText="1" readingOrder="1"/>
    </xf>
    <xf numFmtId="0" fontId="3" fillId="0" borderId="192" xfId="0" applyFont="1" applyBorder="1" applyAlignment="1">
      <alignment horizontal="center" vertical="center" wrapText="1" readingOrder="1"/>
    </xf>
    <xf numFmtId="0" fontId="3" fillId="0" borderId="148" xfId="0" applyFont="1" applyBorder="1" applyAlignment="1">
      <alignment horizontal="center" vertical="center" wrapText="1" readingOrder="1"/>
    </xf>
    <xf numFmtId="0" fontId="3" fillId="0" borderId="193" xfId="0" applyFont="1" applyBorder="1" applyAlignment="1">
      <alignment horizontal="center" vertical="center" wrapText="1" readingOrder="1"/>
    </xf>
    <xf numFmtId="44" fontId="46" fillId="7" borderId="69" xfId="0" applyNumberFormat="1" applyFont="1" applyFill="1" applyBorder="1" applyAlignment="1" applyProtection="1">
      <alignment vertical="center"/>
      <protection locked="0"/>
    </xf>
    <xf numFmtId="44" fontId="46" fillId="7" borderId="3" xfId="0" applyNumberFormat="1" applyFont="1" applyFill="1" applyBorder="1" applyAlignment="1" applyProtection="1">
      <alignment vertical="center"/>
      <protection locked="0"/>
    </xf>
    <xf numFmtId="44" fontId="46" fillId="0" borderId="63" xfId="0" applyNumberFormat="1" applyFont="1" applyBorder="1" applyAlignment="1" applyProtection="1">
      <alignment vertical="center"/>
      <protection locked="0"/>
    </xf>
    <xf numFmtId="0" fontId="3" fillId="0" borderId="245" xfId="0" applyFont="1" applyBorder="1" applyAlignment="1">
      <alignment horizontal="center" vertical="center" wrapText="1"/>
    </xf>
    <xf numFmtId="0" fontId="3" fillId="0" borderId="246" xfId="0" applyFont="1" applyBorder="1" applyAlignment="1">
      <alignment horizontal="center" vertical="center" wrapText="1"/>
    </xf>
    <xf numFmtId="0" fontId="3" fillId="0" borderId="247" xfId="0" applyFont="1" applyBorder="1" applyAlignment="1">
      <alignment horizontal="center" vertical="center" wrapText="1"/>
    </xf>
    <xf numFmtId="44" fontId="3" fillId="2" borderId="248" xfId="0" applyNumberFormat="1" applyFont="1" applyFill="1" applyBorder="1" applyAlignment="1">
      <alignment vertical="center"/>
    </xf>
    <xf numFmtId="44" fontId="3" fillId="2" borderId="249" xfId="0" applyNumberFormat="1" applyFont="1" applyFill="1" applyBorder="1" applyAlignment="1">
      <alignment vertical="center"/>
    </xf>
    <xf numFmtId="0" fontId="3" fillId="0" borderId="250" xfId="0" applyFont="1" applyBorder="1" applyAlignment="1">
      <alignment vertical="center"/>
    </xf>
    <xf numFmtId="0" fontId="3" fillId="2" borderId="251" xfId="0" applyFont="1" applyFill="1" applyBorder="1" applyAlignment="1">
      <alignment vertical="center" wrapText="1"/>
    </xf>
    <xf numFmtId="44" fontId="0" fillId="2" borderId="0" xfId="0" applyNumberFormat="1" applyFont="1" applyFill="1" applyBorder="1" applyAlignment="1">
      <alignment horizontal="left" vertical="center" wrapText="1"/>
    </xf>
    <xf numFmtId="44" fontId="3" fillId="0" borderId="243" xfId="0" applyNumberFormat="1" applyFont="1" applyBorder="1" applyAlignment="1">
      <alignment vertical="center"/>
    </xf>
    <xf numFmtId="0" fontId="3" fillId="0" borderId="252" xfId="0" applyFont="1" applyBorder="1" applyAlignment="1">
      <alignment vertical="center"/>
    </xf>
    <xf numFmtId="44" fontId="3" fillId="6" borderId="253" xfId="0" applyNumberFormat="1" applyFont="1" applyFill="1" applyBorder="1" applyAlignment="1">
      <alignment horizontal="right" vertical="center" wrapText="1"/>
    </xf>
    <xf numFmtId="0" fontId="3" fillId="6" borderId="11" xfId="0" applyFont="1" applyFill="1" applyBorder="1" applyAlignment="1">
      <alignment horizontal="right" vertical="center" wrapText="1"/>
    </xf>
    <xf numFmtId="0" fontId="0" fillId="0" borderId="11" xfId="0" applyFont="1" applyBorder="1" applyAlignment="1">
      <alignment horizontal="right" vertical="center" wrapText="1"/>
    </xf>
    <xf numFmtId="0" fontId="0" fillId="0" borderId="254" xfId="0" applyFont="1" applyBorder="1" applyAlignment="1">
      <alignment horizontal="right" vertical="center" wrapText="1"/>
    </xf>
    <xf numFmtId="0" fontId="0" fillId="0" borderId="137" xfId="0" applyFont="1" applyBorder="1" applyAlignment="1">
      <alignment horizontal="center" vertical="center" wrapText="1"/>
    </xf>
    <xf numFmtId="0" fontId="0" fillId="0" borderId="194" xfId="0" applyFont="1" applyBorder="1" applyAlignment="1">
      <alignment horizontal="center" vertical="center" wrapText="1"/>
    </xf>
    <xf numFmtId="0" fontId="3" fillId="0" borderId="232" xfId="0" applyFont="1" applyBorder="1" applyAlignment="1">
      <alignment vertical="center" wrapText="1"/>
    </xf>
    <xf numFmtId="0" fontId="0" fillId="0" borderId="148" xfId="0" applyFont="1" applyBorder="1" applyAlignment="1">
      <alignment vertical="center" wrapText="1"/>
    </xf>
    <xf numFmtId="0" fontId="0" fillId="0" borderId="193" xfId="0" applyFont="1" applyBorder="1" applyAlignment="1">
      <alignment vertical="center" wrapText="1"/>
    </xf>
    <xf numFmtId="0" fontId="3" fillId="0" borderId="229" xfId="0" applyFont="1" applyBorder="1" applyAlignment="1">
      <alignment vertical="center"/>
    </xf>
    <xf numFmtId="0" fontId="3" fillId="0" borderId="255" xfId="0" applyFont="1" applyBorder="1" applyAlignment="1">
      <alignment horizontal="center" vertical="center" wrapText="1" readingOrder="1"/>
    </xf>
    <xf numFmtId="0" fontId="3" fillId="0" borderId="232" xfId="0" applyFont="1" applyBorder="1" applyAlignment="1">
      <alignment vertical="center" wrapText="1" readingOrder="1"/>
    </xf>
    <xf numFmtId="0" fontId="3" fillId="0" borderId="148" xfId="0" applyFont="1" applyBorder="1" applyAlignment="1">
      <alignment vertical="center" wrapText="1" readingOrder="1"/>
    </xf>
    <xf numFmtId="0" fontId="3" fillId="0" borderId="233" xfId="0" applyFont="1" applyBorder="1" applyAlignment="1">
      <alignment vertical="center" wrapText="1" readingOrder="1"/>
    </xf>
    <xf numFmtId="44" fontId="48" fillId="7" borderId="256" xfId="0" applyNumberFormat="1" applyFont="1" applyFill="1" applyBorder="1" applyAlignment="1" applyProtection="1">
      <alignment vertical="center"/>
      <protection locked="0"/>
    </xf>
    <xf numFmtId="44" fontId="3" fillId="2" borderId="257" xfId="0" applyNumberFormat="1" applyFont="1" applyFill="1" applyBorder="1" applyAlignment="1">
      <alignment vertical="center"/>
    </xf>
    <xf numFmtId="0" fontId="0" fillId="0" borderId="235" xfId="0" applyFont="1" applyBorder="1" applyAlignment="1">
      <alignment vertical="center"/>
    </xf>
    <xf numFmtId="0" fontId="0" fillId="0" borderId="236" xfId="0" applyFont="1" applyBorder="1" applyAlignment="1">
      <alignment vertical="center"/>
    </xf>
    <xf numFmtId="44" fontId="0" fillId="2" borderId="0" xfId="0" applyNumberFormat="1" applyFont="1" applyFill="1" applyBorder="1" applyAlignment="1">
      <alignment horizontal="center" vertical="center" wrapText="1"/>
    </xf>
    <xf numFmtId="0" fontId="36" fillId="0" borderId="258" xfId="0" applyFont="1" applyFill="1" applyBorder="1" applyAlignment="1" applyProtection="1">
      <alignment horizontal="center" vertical="center" wrapText="1" readingOrder="1"/>
      <protection/>
    </xf>
    <xf numFmtId="0" fontId="36" fillId="0" borderId="259" xfId="0" applyFont="1" applyFill="1" applyBorder="1" applyAlignment="1" applyProtection="1">
      <alignment horizontal="center" vertical="center" wrapText="1" readingOrder="1"/>
      <protection/>
    </xf>
    <xf numFmtId="0" fontId="3" fillId="0" borderId="259" xfId="0" applyFont="1" applyBorder="1" applyAlignment="1">
      <alignment horizontal="center" vertical="center" wrapText="1" readingOrder="1"/>
    </xf>
    <xf numFmtId="0" fontId="0" fillId="0" borderId="259" xfId="0" applyFont="1" applyBorder="1" applyAlignment="1">
      <alignment horizontal="center" vertical="center" wrapText="1" readingOrder="1"/>
    </xf>
    <xf numFmtId="0" fontId="0" fillId="0" borderId="260" xfId="0" applyFont="1" applyBorder="1" applyAlignment="1">
      <alignment horizontal="center" vertical="center" wrapText="1" readingOrder="1"/>
    </xf>
    <xf numFmtId="0" fontId="36" fillId="2" borderId="258" xfId="0" applyFont="1" applyFill="1" applyBorder="1" applyAlignment="1" applyProtection="1">
      <alignment vertical="center" wrapText="1" readingOrder="1"/>
      <protection/>
    </xf>
    <xf numFmtId="0" fontId="36" fillId="2" borderId="259" xfId="0" applyFont="1" applyFill="1" applyBorder="1" applyAlignment="1" applyProtection="1">
      <alignment vertical="center" wrapText="1" readingOrder="1"/>
      <protection/>
    </xf>
    <xf numFmtId="0" fontId="0" fillId="2" borderId="259" xfId="0" applyFont="1" applyFill="1" applyBorder="1" applyAlignment="1">
      <alignment vertical="center" wrapText="1" readingOrder="1"/>
    </xf>
    <xf numFmtId="0" fontId="0" fillId="2" borderId="260" xfId="0" applyFont="1" applyFill="1" applyBorder="1" applyAlignment="1">
      <alignment vertical="center" wrapText="1" readingOrder="1"/>
    </xf>
    <xf numFmtId="44" fontId="46" fillId="7" borderId="261" xfId="0" applyNumberFormat="1" applyFont="1" applyFill="1" applyBorder="1" applyAlignment="1" applyProtection="1">
      <alignment vertical="center"/>
      <protection locked="0"/>
    </xf>
    <xf numFmtId="0" fontId="46" fillId="0" borderId="195" xfId="0" applyFont="1" applyBorder="1" applyAlignment="1" applyProtection="1">
      <alignment vertical="center"/>
      <protection locked="0"/>
    </xf>
    <xf numFmtId="44" fontId="3" fillId="2" borderId="262" xfId="0" applyNumberFormat="1" applyFont="1" applyFill="1" applyBorder="1" applyAlignment="1">
      <alignment horizontal="left" vertical="center"/>
    </xf>
    <xf numFmtId="44" fontId="3" fillId="2" borderId="235" xfId="0" applyNumberFormat="1" applyFont="1" applyFill="1" applyBorder="1" applyAlignment="1">
      <alignment horizontal="left" vertical="center"/>
    </xf>
    <xf numFmtId="0" fontId="3" fillId="2" borderId="235" xfId="0" applyFont="1" applyFill="1" applyBorder="1" applyAlignment="1">
      <alignment vertical="center"/>
    </xf>
    <xf numFmtId="44" fontId="3" fillId="6" borderId="263" xfId="0" applyNumberFormat="1" applyFont="1" applyFill="1" applyBorder="1" applyAlignment="1">
      <alignment horizontal="right" vertical="center" wrapText="1"/>
    </xf>
    <xf numFmtId="44" fontId="3" fillId="6" borderId="264" xfId="0" applyNumberFormat="1" applyFont="1" applyFill="1" applyBorder="1" applyAlignment="1">
      <alignment horizontal="right" vertical="center" wrapText="1"/>
    </xf>
    <xf numFmtId="44" fontId="0" fillId="0" borderId="264" xfId="0" applyNumberFormat="1" applyFont="1" applyBorder="1" applyAlignment="1">
      <alignment horizontal="right" vertical="center" wrapText="1"/>
    </xf>
    <xf numFmtId="44" fontId="0" fillId="0" borderId="265" xfId="0" applyNumberFormat="1" applyFont="1" applyBorder="1" applyAlignment="1">
      <alignment horizontal="right" vertical="center" wrapText="1"/>
    </xf>
    <xf numFmtId="0" fontId="3" fillId="0" borderId="211" xfId="0" applyFont="1" applyBorder="1" applyAlignment="1">
      <alignment vertical="center"/>
    </xf>
    <xf numFmtId="0" fontId="3" fillId="0" borderId="118" xfId="0" applyFont="1" applyBorder="1" applyAlignment="1">
      <alignment horizontal="center" vertical="center" wrapText="1"/>
    </xf>
    <xf numFmtId="0" fontId="3" fillId="0" borderId="251" xfId="0" applyFont="1" applyBorder="1" applyAlignment="1">
      <alignment horizontal="center" vertical="center" wrapText="1"/>
    </xf>
    <xf numFmtId="0" fontId="3" fillId="2" borderId="148" xfId="0" applyFont="1" applyFill="1" applyBorder="1" applyAlignment="1">
      <alignment horizontal="left" vertical="center" wrapText="1"/>
    </xf>
    <xf numFmtId="0" fontId="3" fillId="2" borderId="193" xfId="0" applyFont="1" applyFill="1" applyBorder="1" applyAlignment="1">
      <alignment horizontal="left" vertical="center" wrapText="1"/>
    </xf>
    <xf numFmtId="0" fontId="3" fillId="2" borderId="192" xfId="0" applyFont="1" applyFill="1" applyBorder="1" applyAlignment="1">
      <alignment horizontal="left" vertical="center" wrapText="1"/>
    </xf>
    <xf numFmtId="0" fontId="3" fillId="0" borderId="148" xfId="0" applyFont="1" applyBorder="1" applyAlignment="1">
      <alignment vertical="center"/>
    </xf>
    <xf numFmtId="0" fontId="3" fillId="0" borderId="193" xfId="0" applyFont="1" applyBorder="1" applyAlignment="1">
      <alignment vertical="center"/>
    </xf>
    <xf numFmtId="44" fontId="3" fillId="2" borderId="26" xfId="0" applyNumberFormat="1" applyFont="1" applyFill="1" applyBorder="1" applyAlignment="1">
      <alignment vertical="center" wrapText="1"/>
    </xf>
    <xf numFmtId="0" fontId="3" fillId="2" borderId="121" xfId="0" applyFont="1" applyFill="1" applyBorder="1" applyAlignment="1">
      <alignment vertical="center" wrapText="1"/>
    </xf>
    <xf numFmtId="44" fontId="3" fillId="2" borderId="42" xfId="0" applyNumberFormat="1" applyFont="1" applyFill="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0" fillId="0" borderId="5" xfId="0" applyBorder="1" applyAlignment="1">
      <alignment horizontal="center" vertical="center" wrapText="1"/>
    </xf>
    <xf numFmtId="0" fontId="0" fillId="0" borderId="54" xfId="0" applyBorder="1" applyAlignment="1">
      <alignment horizontal="center" vertical="center" wrapText="1"/>
    </xf>
    <xf numFmtId="44" fontId="3" fillId="2" borderId="21" xfId="0" applyNumberFormat="1" applyFont="1" applyFill="1" applyBorder="1" applyAlignment="1">
      <alignment horizontal="center" vertical="center" wrapText="1"/>
    </xf>
    <xf numFmtId="0" fontId="31" fillId="5" borderId="62" xfId="0" applyFont="1" applyFill="1" applyBorder="1" applyAlignment="1">
      <alignment horizontal="center" vertical="center"/>
    </xf>
    <xf numFmtId="0" fontId="31" fillId="5" borderId="41" xfId="0" applyFont="1" applyFill="1" applyBorder="1" applyAlignment="1">
      <alignment horizontal="center" vertical="center"/>
    </xf>
    <xf numFmtId="0" fontId="32" fillId="0" borderId="62" xfId="0" applyFont="1" applyFill="1" applyBorder="1" applyAlignment="1">
      <alignment horizontal="left" vertical="top" wrapText="1"/>
    </xf>
    <xf numFmtId="0" fontId="3" fillId="11" borderId="25" xfId="0" applyFont="1" applyFill="1" applyBorder="1" applyAlignment="1">
      <alignment horizontal="center" vertical="center"/>
    </xf>
    <xf numFmtId="44" fontId="46" fillId="2" borderId="42" xfId="0" applyNumberFormat="1" applyFont="1" applyFill="1" applyBorder="1" applyAlignment="1">
      <alignment horizontal="right" vertical="center"/>
    </xf>
    <xf numFmtId="0" fontId="48" fillId="0" borderId="43" xfId="0" applyFont="1" applyBorder="1" applyAlignment="1">
      <alignment horizontal="right" vertical="center"/>
    </xf>
    <xf numFmtId="0" fontId="48" fillId="0" borderId="44" xfId="0" applyFont="1" applyBorder="1" applyAlignment="1">
      <alignment horizontal="right" vertical="center"/>
    </xf>
    <xf numFmtId="0" fontId="32" fillId="2" borderId="0" xfId="0" applyFont="1" applyFill="1" applyBorder="1" applyAlignment="1">
      <alignment horizontal="right" vertical="center" wrapText="1"/>
    </xf>
    <xf numFmtId="0" fontId="0" fillId="0" borderId="0" xfId="0" applyBorder="1" applyAlignment="1">
      <alignment horizontal="right" vertical="center" wrapText="1"/>
    </xf>
    <xf numFmtId="44" fontId="46" fillId="0" borderId="43" xfId="0" applyNumberFormat="1" applyFont="1" applyBorder="1" applyAlignment="1" applyProtection="1">
      <alignment vertical="center"/>
      <protection locked="0"/>
    </xf>
    <xf numFmtId="44" fontId="46" fillId="2" borderId="45" xfId="0" applyNumberFormat="1" applyFont="1" applyFill="1" applyBorder="1" applyAlignment="1">
      <alignment vertical="center"/>
    </xf>
    <xf numFmtId="44" fontId="46" fillId="2" borderId="84" xfId="0" applyNumberFormat="1" applyFont="1" applyFill="1" applyBorder="1" applyAlignment="1">
      <alignment vertical="center"/>
    </xf>
    <xf numFmtId="44" fontId="46" fillId="2" borderId="38" xfId="0" applyNumberFormat="1" applyFont="1" applyFill="1" applyBorder="1" applyAlignment="1">
      <alignment vertical="center"/>
    </xf>
    <xf numFmtId="44" fontId="46" fillId="2" borderId="4" xfId="0" applyNumberFormat="1" applyFont="1" applyFill="1" applyBorder="1" applyAlignment="1">
      <alignment vertical="center"/>
    </xf>
    <xf numFmtId="44" fontId="46" fillId="2" borderId="9" xfId="0" applyNumberFormat="1" applyFont="1" applyFill="1" applyBorder="1" applyAlignment="1">
      <alignment vertical="center"/>
    </xf>
    <xf numFmtId="44" fontId="46" fillId="2" borderId="5" xfId="0" applyNumberFormat="1" applyFont="1" applyFill="1" applyBorder="1" applyAlignment="1">
      <alignment vertical="center"/>
    </xf>
    <xf numFmtId="0" fontId="46" fillId="2" borderId="5" xfId="0" applyFont="1" applyFill="1" applyBorder="1" applyAlignment="1">
      <alignment vertical="center"/>
    </xf>
    <xf numFmtId="0" fontId="46" fillId="2" borderId="10" xfId="0" applyFont="1" applyFill="1" applyBorder="1" applyAlignment="1">
      <alignment vertical="center"/>
    </xf>
    <xf numFmtId="49" fontId="3" fillId="9" borderId="266" xfId="0" applyNumberFormat="1" applyFont="1" applyFill="1" applyBorder="1" applyAlignment="1">
      <alignment horizontal="center" vertical="center"/>
    </xf>
    <xf numFmtId="0" fontId="3" fillId="9" borderId="20" xfId="0" applyFont="1" applyFill="1" applyBorder="1" applyAlignment="1">
      <alignment horizontal="center" vertical="center"/>
    </xf>
    <xf numFmtId="0" fontId="32" fillId="2" borderId="0" xfId="0" applyFont="1" applyFill="1" applyBorder="1" applyAlignment="1">
      <alignment horizontal="left" wrapText="1"/>
    </xf>
    <xf numFmtId="0" fontId="5" fillId="5" borderId="267" xfId="0" applyFont="1" applyFill="1" applyBorder="1" applyAlignment="1">
      <alignment horizontal="center" vertical="center"/>
    </xf>
    <xf numFmtId="0" fontId="3" fillId="5" borderId="268" xfId="0" applyFont="1" applyFill="1" applyBorder="1" applyAlignment="1">
      <alignment horizontal="center" vertical="center"/>
    </xf>
    <xf numFmtId="0" fontId="5" fillId="5" borderId="38" xfId="0" applyFont="1" applyFill="1" applyBorder="1" applyAlignment="1">
      <alignment horizontal="center" vertical="center" wrapText="1"/>
    </xf>
    <xf numFmtId="0" fontId="3" fillId="5" borderId="4" xfId="0" applyFont="1" applyFill="1" applyBorder="1" applyAlignment="1">
      <alignment horizontal="center" vertical="center" wrapText="1"/>
    </xf>
    <xf numFmtId="44" fontId="5" fillId="5" borderId="89" xfId="0" applyNumberFormat="1" applyFont="1" applyFill="1" applyBorder="1" applyAlignment="1">
      <alignment horizontal="center" vertical="top" wrapText="1"/>
    </xf>
    <xf numFmtId="0" fontId="46" fillId="0" borderId="43" xfId="0" applyFont="1" applyBorder="1" applyAlignment="1">
      <alignment vertical="center"/>
    </xf>
    <xf numFmtId="0" fontId="46" fillId="0" borderId="44" xfId="0" applyFont="1" applyBorder="1" applyAlignment="1">
      <alignment vertical="center"/>
    </xf>
    <xf numFmtId="0" fontId="3" fillId="0" borderId="26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27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71" xfId="0" applyFont="1" applyBorder="1" applyAlignment="1">
      <alignment vertical="center" wrapText="1"/>
    </xf>
    <xf numFmtId="0" fontId="0" fillId="0" borderId="163" xfId="0" applyFont="1" applyBorder="1" applyAlignment="1">
      <alignment vertical="center" wrapText="1"/>
    </xf>
    <xf numFmtId="0" fontId="0" fillId="0" borderId="272" xfId="0" applyFont="1" applyBorder="1" applyAlignment="1">
      <alignment vertical="center" wrapText="1"/>
    </xf>
    <xf numFmtId="0" fontId="3" fillId="0" borderId="25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5" xfId="0" applyFont="1" applyBorder="1" applyAlignment="1">
      <alignment horizontal="center" vertical="center" wrapText="1"/>
    </xf>
    <xf numFmtId="44" fontId="3" fillId="2" borderId="269" xfId="0" applyNumberFormat="1" applyFont="1" applyFill="1" applyBorder="1" applyAlignment="1">
      <alignment vertical="center"/>
    </xf>
    <xf numFmtId="0" fontId="3" fillId="2" borderId="84" xfId="0" applyFont="1" applyFill="1" applyBorder="1" applyAlignment="1">
      <alignment vertical="center"/>
    </xf>
    <xf numFmtId="44" fontId="3" fillId="10" borderId="227" xfId="0" applyNumberFormat="1" applyFont="1" applyFill="1" applyBorder="1" applyAlignment="1">
      <alignment horizontal="center" vertical="center"/>
    </xf>
    <xf numFmtId="0" fontId="3" fillId="10" borderId="5" xfId="0" applyFont="1" applyFill="1" applyBorder="1" applyAlignment="1">
      <alignment horizontal="center" vertical="center"/>
    </xf>
    <xf numFmtId="0" fontId="3" fillId="10" borderId="10" xfId="0" applyFont="1" applyFill="1" applyBorder="1" applyAlignment="1">
      <alignment horizontal="center" vertical="center"/>
    </xf>
    <xf numFmtId="0" fontId="3" fillId="0" borderId="82" xfId="0" applyNumberFormat="1" applyFont="1" applyBorder="1" applyAlignment="1">
      <alignment horizontal="center" vertical="center"/>
    </xf>
    <xf numFmtId="0" fontId="3" fillId="0" borderId="25" xfId="0" applyNumberFormat="1" applyFont="1" applyBorder="1" applyAlignment="1">
      <alignment horizontal="center" vertical="center"/>
    </xf>
    <xf numFmtId="44" fontId="3" fillId="2" borderId="0" xfId="0" applyNumberFormat="1" applyFont="1" applyFill="1" applyBorder="1" applyAlignment="1">
      <alignment horizontal="right" vertical="center" wrapText="1"/>
    </xf>
    <xf numFmtId="0" fontId="3" fillId="2" borderId="0" xfId="0" applyFont="1" applyFill="1" applyBorder="1" applyAlignment="1">
      <alignment horizontal="right" vertical="center" wrapText="1"/>
    </xf>
    <xf numFmtId="0" fontId="0" fillId="2" borderId="0" xfId="0" applyFont="1" applyFill="1" applyBorder="1" applyAlignment="1">
      <alignment horizontal="right" vertical="center" wrapText="1"/>
    </xf>
    <xf numFmtId="44" fontId="3" fillId="2" borderId="82" xfId="0" applyNumberFormat="1" applyFont="1" applyFill="1" applyBorder="1" applyAlignment="1">
      <alignment vertical="center"/>
    </xf>
    <xf numFmtId="0" fontId="3" fillId="2" borderId="25" xfId="0" applyFont="1" applyFill="1" applyBorder="1" applyAlignment="1">
      <alignment vertical="center"/>
    </xf>
    <xf numFmtId="44" fontId="3" fillId="10" borderId="49" xfId="0" applyNumberFormat="1" applyFont="1" applyFill="1" applyBorder="1" applyAlignment="1">
      <alignment horizontal="center" vertical="center"/>
    </xf>
    <xf numFmtId="44" fontId="3" fillId="10" borderId="5" xfId="0" applyNumberFormat="1" applyFont="1" applyFill="1" applyBorder="1" applyAlignment="1">
      <alignment horizontal="center" vertical="center"/>
    </xf>
    <xf numFmtId="0" fontId="36" fillId="2" borderId="21" xfId="0" applyFont="1" applyFill="1" applyBorder="1" applyAlignment="1" applyProtection="1">
      <alignment vertical="center" wrapText="1" readingOrder="1"/>
      <protection/>
    </xf>
    <xf numFmtId="0" fontId="36" fillId="2" borderId="5" xfId="0" applyFont="1" applyFill="1" applyBorder="1" applyAlignment="1" applyProtection="1">
      <alignment vertical="center" wrapText="1" readingOrder="1"/>
      <protection/>
    </xf>
    <xf numFmtId="0" fontId="0" fillId="2" borderId="5" xfId="0" applyFont="1" applyFill="1" applyBorder="1" applyAlignment="1">
      <alignment vertical="center" wrapText="1" readingOrder="1"/>
    </xf>
    <xf numFmtId="0" fontId="0" fillId="2" borderId="273" xfId="0" applyFont="1" applyFill="1" applyBorder="1" applyAlignment="1">
      <alignment vertical="center" wrapText="1" readingOrder="1"/>
    </xf>
    <xf numFmtId="0" fontId="3" fillId="0" borderId="45" xfId="0" applyFont="1" applyBorder="1" applyAlignment="1">
      <alignment horizontal="center" vertical="center"/>
    </xf>
    <xf numFmtId="0" fontId="3" fillId="0" borderId="84" xfId="0" applyFont="1" applyBorder="1" applyAlignment="1">
      <alignment horizontal="center" vertical="center"/>
    </xf>
    <xf numFmtId="0" fontId="3" fillId="0" borderId="274" xfId="0" applyFont="1" applyBorder="1" applyAlignment="1">
      <alignment horizontal="center" vertical="center" wrapText="1"/>
    </xf>
    <xf numFmtId="0" fontId="3" fillId="0" borderId="175" xfId="0" applyFont="1" applyBorder="1" applyAlignment="1">
      <alignment vertical="center" wrapText="1" readingOrder="1"/>
    </xf>
    <xf numFmtId="0" fontId="3" fillId="0" borderId="176" xfId="0" applyFont="1" applyBorder="1" applyAlignment="1">
      <alignment vertical="center" wrapText="1" readingOrder="1"/>
    </xf>
    <xf numFmtId="0" fontId="3" fillId="0" borderId="90" xfId="0" applyFont="1" applyBorder="1" applyAlignment="1">
      <alignment vertical="center" wrapText="1" readingOrder="1"/>
    </xf>
    <xf numFmtId="44" fontId="3" fillId="7" borderId="69" xfId="0" applyNumberFormat="1" applyFont="1" applyFill="1" applyBorder="1" applyAlignment="1" applyProtection="1">
      <alignment vertical="center"/>
      <protection locked="0"/>
    </xf>
    <xf numFmtId="44" fontId="3" fillId="7" borderId="3" xfId="0" applyNumberFormat="1" applyFont="1" applyFill="1" applyBorder="1" applyAlignment="1" applyProtection="1">
      <alignment vertical="center"/>
      <protection locked="0"/>
    </xf>
    <xf numFmtId="44" fontId="3" fillId="7" borderId="63" xfId="0" applyNumberFormat="1" applyFont="1" applyFill="1" applyBorder="1" applyAlignment="1" applyProtection="1">
      <alignment vertical="center"/>
      <protection locked="0"/>
    </xf>
    <xf numFmtId="44" fontId="3" fillId="2" borderId="275" xfId="0" applyNumberFormat="1" applyFont="1" applyFill="1" applyBorder="1" applyAlignment="1">
      <alignment vertical="center"/>
    </xf>
    <xf numFmtId="0" fontId="0" fillId="0" borderId="19" xfId="0" applyFont="1" applyBorder="1" applyAlignment="1">
      <alignment vertical="center"/>
    </xf>
    <xf numFmtId="0" fontId="0" fillId="0" borderId="276" xfId="0" applyFont="1" applyBorder="1" applyAlignment="1">
      <alignment vertical="center"/>
    </xf>
    <xf numFmtId="0" fontId="36" fillId="0" borderId="38" xfId="0" applyFont="1" applyFill="1" applyBorder="1" applyAlignment="1" applyProtection="1">
      <alignment vertical="center" wrapText="1" readingOrder="1"/>
      <protection/>
    </xf>
    <xf numFmtId="0" fontId="36" fillId="0" borderId="4" xfId="0" applyFont="1" applyFill="1" applyBorder="1" applyAlignment="1" applyProtection="1">
      <alignment vertical="center" wrapText="1" readingOrder="1"/>
      <protection/>
    </xf>
    <xf numFmtId="0" fontId="3" fillId="0" borderId="4" xfId="0" applyFont="1" applyBorder="1" applyAlignment="1">
      <alignment vertical="center" wrapText="1" readingOrder="1"/>
    </xf>
    <xf numFmtId="0" fontId="0" fillId="0" borderId="4" xfId="0" applyFont="1" applyBorder="1" applyAlignment="1">
      <alignment vertical="center" wrapText="1" readingOrder="1"/>
    </xf>
    <xf numFmtId="0" fontId="0" fillId="0" borderId="75" xfId="0" applyFont="1" applyBorder="1" applyAlignment="1">
      <alignment vertical="center" wrapText="1" readingOrder="1"/>
    </xf>
    <xf numFmtId="44" fontId="3" fillId="7" borderId="44" xfId="0" applyNumberFormat="1" applyFont="1" applyFill="1" applyBorder="1" applyAlignment="1" applyProtection="1">
      <alignment vertical="center"/>
      <protection locked="0"/>
    </xf>
    <xf numFmtId="44" fontId="3" fillId="2" borderId="145" xfId="0" applyNumberFormat="1" applyFont="1" applyFill="1" applyBorder="1" applyAlignment="1">
      <alignment horizontal="left" vertical="center"/>
    </xf>
    <xf numFmtId="44" fontId="3" fillId="10" borderId="187" xfId="0" applyNumberFormat="1" applyFont="1" applyFill="1" applyBorder="1" applyAlignment="1">
      <alignment horizontal="center" vertical="center" wrapText="1"/>
    </xf>
    <xf numFmtId="44" fontId="3" fillId="10" borderId="90" xfId="0" applyNumberFormat="1" applyFont="1" applyFill="1" applyBorder="1" applyAlignment="1">
      <alignment horizontal="center" vertical="center" wrapText="1"/>
    </xf>
    <xf numFmtId="0" fontId="3" fillId="10" borderId="90" xfId="0" applyFont="1" applyFill="1" applyBorder="1" applyAlignment="1">
      <alignment horizontal="center" vertical="center" wrapText="1"/>
    </xf>
    <xf numFmtId="44" fontId="3" fillId="10" borderId="277" xfId="0" applyNumberFormat="1" applyFont="1" applyFill="1" applyBorder="1" applyAlignment="1">
      <alignment horizontal="center" vertical="center" wrapText="1"/>
    </xf>
    <xf numFmtId="0" fontId="0" fillId="10" borderId="18" xfId="0" applyFont="1" applyFill="1" applyBorder="1" applyAlignment="1">
      <alignment horizontal="center" vertical="center" wrapText="1"/>
    </xf>
    <xf numFmtId="0" fontId="0" fillId="10" borderId="278" xfId="0" applyFont="1" applyFill="1" applyBorder="1" applyAlignment="1">
      <alignment horizontal="center" vertical="center" wrapText="1"/>
    </xf>
    <xf numFmtId="0" fontId="3" fillId="0" borderId="279" xfId="0" applyFont="1" applyBorder="1" applyAlignment="1">
      <alignment vertical="center" wrapText="1"/>
    </xf>
    <xf numFmtId="0" fontId="0" fillId="0" borderId="90" xfId="0" applyFont="1" applyBorder="1" applyAlignment="1">
      <alignment vertical="center" wrapText="1"/>
    </xf>
    <xf numFmtId="0" fontId="0" fillId="0" borderId="65" xfId="0" applyFont="1" applyBorder="1" applyAlignment="1">
      <alignment vertical="center" wrapText="1"/>
    </xf>
    <xf numFmtId="44" fontId="3" fillId="0" borderId="280" xfId="0" applyNumberFormat="1" applyFont="1" applyBorder="1" applyAlignment="1">
      <alignment vertical="center"/>
    </xf>
    <xf numFmtId="0" fontId="3" fillId="0" borderId="145" xfId="0" applyFont="1" applyBorder="1" applyAlignment="1">
      <alignment vertical="center"/>
    </xf>
    <xf numFmtId="0" fontId="3" fillId="0" borderId="120" xfId="0" applyFont="1" applyBorder="1" applyAlignment="1">
      <alignment vertical="center"/>
    </xf>
    <xf numFmtId="0" fontId="3" fillId="0" borderId="182" xfId="0" applyFont="1" applyBorder="1" applyAlignment="1">
      <alignment vertical="center" wrapText="1"/>
    </xf>
    <xf numFmtId="0" fontId="3" fillId="0" borderId="77" xfId="0" applyFont="1" applyBorder="1" applyAlignment="1">
      <alignment vertical="center" wrapText="1"/>
    </xf>
    <xf numFmtId="0" fontId="3" fillId="0" borderId="140" xfId="0" applyFont="1" applyBorder="1" applyAlignment="1">
      <alignment vertical="center" wrapText="1"/>
    </xf>
    <xf numFmtId="44" fontId="3" fillId="2" borderId="50" xfId="0" applyNumberFormat="1" applyFont="1" applyFill="1" applyBorder="1" applyAlignment="1">
      <alignment horizontal="left" vertical="center" wrapText="1"/>
    </xf>
    <xf numFmtId="0" fontId="3" fillId="0" borderId="90" xfId="0" applyFont="1" applyBorder="1" applyAlignment="1">
      <alignment horizontal="left" vertical="center" wrapText="1"/>
    </xf>
    <xf numFmtId="0" fontId="3" fillId="0" borderId="65" xfId="0" applyFont="1" applyBorder="1" applyAlignment="1">
      <alignment horizontal="left" vertical="center" wrapText="1"/>
    </xf>
    <xf numFmtId="44" fontId="3" fillId="7" borderId="42" xfId="0" applyNumberFormat="1" applyFont="1" applyFill="1" applyBorder="1" applyAlignment="1" applyProtection="1">
      <alignment vertical="center" wrapText="1"/>
      <protection locked="0"/>
    </xf>
    <xf numFmtId="44" fontId="3" fillId="7" borderId="44" xfId="0" applyNumberFormat="1" applyFont="1" applyFill="1" applyBorder="1" applyAlignment="1" applyProtection="1">
      <alignment vertical="center" wrapText="1"/>
      <protection locked="0"/>
    </xf>
    <xf numFmtId="44" fontId="3" fillId="2" borderId="281" xfId="0" applyNumberFormat="1" applyFont="1" applyFill="1" applyBorder="1" applyAlignment="1">
      <alignment vertical="center" wrapText="1"/>
    </xf>
    <xf numFmtId="44" fontId="3" fillId="2" borderId="31" xfId="0" applyNumberFormat="1" applyFont="1" applyFill="1" applyBorder="1" applyAlignment="1">
      <alignment vertical="center" wrapText="1"/>
    </xf>
    <xf numFmtId="0" fontId="3" fillId="2" borderId="31" xfId="0" applyFont="1" applyFill="1" applyBorder="1" applyAlignment="1">
      <alignment vertical="center" wrapText="1"/>
    </xf>
    <xf numFmtId="0" fontId="3" fillId="2" borderId="282" xfId="0" applyFont="1" applyFill="1" applyBorder="1" applyAlignment="1">
      <alignment vertical="center" wrapText="1"/>
    </xf>
    <xf numFmtId="44" fontId="3" fillId="10" borderId="5" xfId="0" applyNumberFormat="1"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0" borderId="82" xfId="0" applyFont="1" applyBorder="1" applyAlignment="1">
      <alignment horizontal="center" vertical="center"/>
    </xf>
    <xf numFmtId="0" fontId="3" fillId="0" borderId="161" xfId="0" applyFont="1" applyBorder="1" applyAlignment="1">
      <alignment horizontal="center" vertical="center"/>
    </xf>
    <xf numFmtId="44" fontId="3" fillId="0" borderId="50" xfId="0" applyNumberFormat="1" applyFont="1" applyFill="1" applyBorder="1" applyAlignment="1">
      <alignment horizontal="left" vertical="center" wrapText="1"/>
    </xf>
    <xf numFmtId="0" fontId="3" fillId="0" borderId="90" xfId="0" applyFont="1" applyFill="1" applyBorder="1" applyAlignment="1">
      <alignment horizontal="left" vertical="center" wrapText="1"/>
    </xf>
    <xf numFmtId="0" fontId="3" fillId="0" borderId="65" xfId="0" applyFont="1" applyFill="1" applyBorder="1" applyAlignment="1">
      <alignment horizontal="left" vertical="center" wrapText="1"/>
    </xf>
    <xf numFmtId="44" fontId="3" fillId="2" borderId="82" xfId="0" applyNumberFormat="1" applyFont="1" applyFill="1" applyBorder="1" applyAlignment="1">
      <alignment vertical="center" wrapText="1"/>
    </xf>
    <xf numFmtId="0" fontId="3" fillId="2" borderId="161" xfId="0" applyFont="1" applyFill="1" applyBorder="1" applyAlignment="1">
      <alignment vertical="center" wrapText="1"/>
    </xf>
    <xf numFmtId="0" fontId="3" fillId="0" borderId="82" xfId="0" applyFont="1" applyBorder="1" applyAlignment="1">
      <alignment horizontal="center" vertical="center" wrapText="1"/>
    </xf>
    <xf numFmtId="0" fontId="3" fillId="0" borderId="172" xfId="0" applyFont="1" applyBorder="1" applyAlignment="1">
      <alignment horizontal="center" vertical="center" wrapText="1"/>
    </xf>
    <xf numFmtId="0" fontId="3" fillId="0" borderId="145" xfId="0" applyFont="1" applyBorder="1" applyAlignment="1">
      <alignment horizontal="center" vertical="center" wrapText="1"/>
    </xf>
    <xf numFmtId="44" fontId="3" fillId="10" borderId="279" xfId="0" applyNumberFormat="1" applyFont="1" applyFill="1" applyBorder="1" applyAlignment="1">
      <alignment horizontal="center" vertical="center" wrapText="1"/>
    </xf>
    <xf numFmtId="0" fontId="3" fillId="10" borderId="65" xfId="0" applyFont="1" applyFill="1" applyBorder="1" applyAlignment="1">
      <alignment horizontal="center" vertical="center" wrapText="1"/>
    </xf>
    <xf numFmtId="0" fontId="3" fillId="0" borderId="283" xfId="0" applyFont="1" applyBorder="1" applyAlignment="1">
      <alignment horizontal="center" vertical="center" wrapText="1"/>
    </xf>
    <xf numFmtId="0" fontId="3" fillId="0" borderId="167" xfId="0" applyFont="1" applyBorder="1" applyAlignment="1">
      <alignment horizontal="center" vertical="center" wrapText="1"/>
    </xf>
    <xf numFmtId="0" fontId="3" fillId="0" borderId="283" xfId="0" applyFont="1" applyBorder="1" applyAlignment="1">
      <alignment vertical="center" wrapText="1"/>
    </xf>
    <xf numFmtId="0" fontId="3" fillId="0" borderId="166" xfId="0" applyFont="1" applyBorder="1" applyAlignment="1">
      <alignment vertical="center" wrapText="1"/>
    </xf>
    <xf numFmtId="0" fontId="0" fillId="0" borderId="166" xfId="0" applyFont="1" applyBorder="1" applyAlignment="1">
      <alignment vertical="center" wrapText="1"/>
    </xf>
    <xf numFmtId="0" fontId="0" fillId="0" borderId="167" xfId="0" applyFont="1" applyBorder="1" applyAlignment="1">
      <alignment vertical="center" wrapText="1"/>
    </xf>
    <xf numFmtId="0" fontId="3" fillId="0" borderId="284" xfId="0" applyFont="1" applyBorder="1" applyAlignment="1">
      <alignment horizontal="center" vertical="center" wrapText="1"/>
    </xf>
    <xf numFmtId="0" fontId="3" fillId="0" borderId="285" xfId="0" applyFont="1" applyBorder="1" applyAlignment="1">
      <alignment horizontal="center" vertical="center" wrapText="1"/>
    </xf>
    <xf numFmtId="0" fontId="3" fillId="0" borderId="182" xfId="0" applyFont="1" applyBorder="1" applyAlignment="1">
      <alignment horizontal="left" vertical="center" wrapText="1" readingOrder="1"/>
    </xf>
    <xf numFmtId="0" fontId="3" fillId="0" borderId="77" xfId="0" applyFont="1" applyBorder="1" applyAlignment="1">
      <alignment horizontal="left" vertical="center" wrapText="1" readingOrder="1"/>
    </xf>
    <xf numFmtId="0" fontId="3" fillId="0" borderId="49" xfId="0" applyFont="1" applyBorder="1" applyAlignment="1">
      <alignment horizontal="center" vertical="center" wrapText="1" readingOrder="1"/>
    </xf>
    <xf numFmtId="0" fontId="3" fillId="0" borderId="5" xfId="0" applyFont="1" applyBorder="1" applyAlignment="1">
      <alignment horizontal="center" vertical="center" wrapText="1" readingOrder="1"/>
    </xf>
    <xf numFmtId="44" fontId="3" fillId="2" borderId="118" xfId="0" applyNumberFormat="1" applyFont="1" applyFill="1" applyBorder="1" applyAlignment="1">
      <alignment vertical="center"/>
    </xf>
    <xf numFmtId="0" fontId="3" fillId="0" borderId="0" xfId="0" applyFont="1" applyBorder="1" applyAlignment="1">
      <alignment vertical="center"/>
    </xf>
    <xf numFmtId="44" fontId="3" fillId="10" borderId="49" xfId="0" applyNumberFormat="1" applyFont="1" applyFill="1" applyBorder="1" applyAlignment="1">
      <alignment horizontal="center" vertical="center" wrapText="1"/>
    </xf>
    <xf numFmtId="0" fontId="3" fillId="10" borderId="54" xfId="0" applyFont="1" applyFill="1" applyBorder="1" applyAlignment="1">
      <alignment horizontal="center" vertical="center" wrapText="1"/>
    </xf>
    <xf numFmtId="0" fontId="3" fillId="10" borderId="54" xfId="0" applyFont="1" applyFill="1" applyBorder="1" applyAlignment="1">
      <alignment horizontal="center" vertical="center"/>
    </xf>
    <xf numFmtId="0" fontId="3" fillId="0" borderId="286" xfId="0" applyFont="1" applyBorder="1" applyAlignment="1">
      <alignment horizontal="center" vertical="center" wrapText="1"/>
    </xf>
    <xf numFmtId="0" fontId="3" fillId="0" borderId="287" xfId="0" applyFont="1" applyBorder="1" applyAlignment="1">
      <alignment horizontal="center" vertical="center" wrapText="1"/>
    </xf>
    <xf numFmtId="0" fontId="3" fillId="0" borderId="288" xfId="0" applyFont="1" applyBorder="1" applyAlignment="1">
      <alignment vertical="center" wrapText="1"/>
    </xf>
    <xf numFmtId="0" fontId="3" fillId="2" borderId="50" xfId="0" applyFont="1" applyFill="1" applyBorder="1" applyAlignment="1">
      <alignment horizontal="left" vertical="center" wrapText="1"/>
    </xf>
    <xf numFmtId="0" fontId="3" fillId="2" borderId="90" xfId="0" applyFont="1" applyFill="1" applyBorder="1" applyAlignment="1">
      <alignment horizontal="left" vertical="center" wrapText="1"/>
    </xf>
    <xf numFmtId="0" fontId="3" fillId="0" borderId="90" xfId="0" applyFont="1" applyBorder="1" applyAlignment="1">
      <alignment vertical="center"/>
    </xf>
    <xf numFmtId="0" fontId="3" fillId="0" borderId="65" xfId="0" applyFont="1" applyBorder="1" applyAlignment="1">
      <alignment vertical="center"/>
    </xf>
    <xf numFmtId="0" fontId="3" fillId="0" borderId="88" xfId="0" applyFont="1" applyBorder="1" applyAlignment="1">
      <alignment horizontal="center" vertical="center" wrapText="1"/>
    </xf>
    <xf numFmtId="0" fontId="3" fillId="0" borderId="24" xfId="0" applyFont="1" applyBorder="1" applyAlignment="1">
      <alignment horizontal="center" vertical="center"/>
    </xf>
    <xf numFmtId="0" fontId="33" fillId="12" borderId="17" xfId="0" applyFont="1" applyFill="1" applyBorder="1" applyAlignment="1">
      <alignment horizontal="left" wrapText="1"/>
    </xf>
    <xf numFmtId="0" fontId="3" fillId="2" borderId="289" xfId="0" applyFont="1" applyFill="1" applyBorder="1" applyAlignment="1">
      <alignment horizontal="center" vertical="center" wrapText="1"/>
    </xf>
    <xf numFmtId="0" fontId="0" fillId="0" borderId="290" xfId="0" applyFont="1" applyBorder="1" applyAlignment="1">
      <alignment horizontal="center" vertical="center"/>
    </xf>
    <xf numFmtId="0" fontId="0" fillId="0" borderId="291" xfId="0" applyFont="1" applyBorder="1" applyAlignment="1">
      <alignment horizontal="center" vertical="center"/>
    </xf>
    <xf numFmtId="0" fontId="3" fillId="0" borderId="292" xfId="0" applyFont="1" applyBorder="1" applyAlignment="1">
      <alignment vertical="center" wrapText="1"/>
    </xf>
    <xf numFmtId="0" fontId="3" fillId="0" borderId="163" xfId="0" applyFont="1" applyBorder="1" applyAlignment="1">
      <alignment vertical="center" wrapText="1"/>
    </xf>
    <xf numFmtId="0" fontId="3" fillId="2" borderId="32"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70" xfId="0" applyFont="1" applyBorder="1" applyAlignment="1">
      <alignment horizontal="center" vertical="center"/>
    </xf>
    <xf numFmtId="0" fontId="3" fillId="2" borderId="248" xfId="0" applyFont="1" applyFill="1" applyBorder="1" applyAlignment="1">
      <alignment horizontal="left" vertical="center" wrapText="1"/>
    </xf>
    <xf numFmtId="0" fontId="0" fillId="0" borderId="293" xfId="0" applyFont="1" applyBorder="1" applyAlignment="1">
      <alignment horizontal="left" vertical="center" wrapText="1"/>
    </xf>
    <xf numFmtId="44" fontId="46" fillId="2" borderId="31" xfId="0" applyNumberFormat="1" applyFont="1" applyFill="1" applyBorder="1" applyAlignment="1">
      <alignment vertical="center" wrapText="1"/>
    </xf>
    <xf numFmtId="0" fontId="46" fillId="2" borderId="31" xfId="0" applyFont="1" applyFill="1" applyBorder="1" applyAlignment="1">
      <alignment vertical="center" wrapText="1"/>
    </xf>
    <xf numFmtId="0" fontId="46" fillId="2" borderId="294" xfId="0" applyFont="1" applyFill="1" applyBorder="1" applyAlignment="1">
      <alignment vertical="center" wrapText="1"/>
    </xf>
    <xf numFmtId="44" fontId="46" fillId="2" borderId="89" xfId="0" applyNumberFormat="1" applyFont="1" applyFill="1" applyBorder="1" applyAlignment="1">
      <alignment vertical="center" wrapText="1"/>
    </xf>
    <xf numFmtId="44" fontId="46" fillId="2" borderId="77" xfId="0" applyNumberFormat="1" applyFont="1" applyFill="1" applyBorder="1" applyAlignment="1">
      <alignment vertical="center" wrapText="1"/>
    </xf>
    <xf numFmtId="44" fontId="46" fillId="2" borderId="105" xfId="0" applyNumberFormat="1" applyFont="1" applyFill="1" applyBorder="1" applyAlignment="1">
      <alignment vertical="center" wrapText="1"/>
    </xf>
    <xf numFmtId="44" fontId="46" fillId="2" borderId="49" xfId="0" applyNumberFormat="1" applyFont="1" applyFill="1" applyBorder="1" applyAlignment="1">
      <alignment horizontal="center" vertical="center"/>
    </xf>
    <xf numFmtId="0" fontId="48" fillId="0" borderId="10" xfId="0" applyFont="1" applyBorder="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3" fillId="2" borderId="229" xfId="0" applyFont="1" applyFill="1" applyBorder="1" applyAlignment="1">
      <alignment horizontal="center" vertical="center"/>
    </xf>
    <xf numFmtId="0" fontId="3" fillId="0" borderId="63" xfId="0" applyFont="1" applyBorder="1" applyAlignment="1">
      <alignment horizontal="center" vertical="center"/>
    </xf>
    <xf numFmtId="0" fontId="46" fillId="0" borderId="44" xfId="0" applyFont="1" applyBorder="1" applyAlignment="1" applyProtection="1">
      <alignment horizontal="center" vertical="center"/>
      <protection locked="0"/>
    </xf>
    <xf numFmtId="44" fontId="46" fillId="2" borderId="82" xfId="0" applyNumberFormat="1" applyFont="1" applyFill="1" applyBorder="1" applyAlignment="1">
      <alignment horizontal="center" vertical="center"/>
    </xf>
    <xf numFmtId="0" fontId="46" fillId="2" borderId="84" xfId="0" applyFont="1" applyFill="1" applyBorder="1" applyAlignment="1">
      <alignment horizontal="center" vertical="center"/>
    </xf>
    <xf numFmtId="0" fontId="33" fillId="4" borderId="106" xfId="0" applyFont="1" applyFill="1" applyBorder="1" applyAlignment="1">
      <alignment horizontal="center" vertical="center" wrapText="1"/>
    </xf>
    <xf numFmtId="44" fontId="46" fillId="2" borderId="0" xfId="0" applyNumberFormat="1" applyFont="1" applyFill="1" applyBorder="1" applyAlignment="1">
      <alignment vertical="center" wrapText="1"/>
    </xf>
    <xf numFmtId="0" fontId="48" fillId="2" borderId="0" xfId="0" applyFont="1" applyFill="1" applyBorder="1" applyAlignment="1">
      <alignment vertical="center" wrapText="1"/>
    </xf>
    <xf numFmtId="44" fontId="46" fillId="2" borderId="295" xfId="0" applyNumberFormat="1" applyFont="1" applyFill="1" applyBorder="1" applyAlignment="1">
      <alignment horizontal="center" vertical="center" wrapText="1"/>
    </xf>
    <xf numFmtId="0" fontId="48" fillId="0" borderId="264" xfId="0" applyFont="1" applyBorder="1" applyAlignment="1">
      <alignment horizontal="center" vertical="center" wrapText="1"/>
    </xf>
    <xf numFmtId="0" fontId="48" fillId="0" borderId="265" xfId="0" applyFont="1" applyBorder="1" applyAlignment="1">
      <alignment horizontal="center" vertical="center" wrapText="1"/>
    </xf>
    <xf numFmtId="44" fontId="46" fillId="2" borderId="82" xfId="0" applyNumberFormat="1" applyFont="1" applyFill="1" applyBorder="1" applyAlignment="1">
      <alignment horizontal="center" vertical="center" wrapText="1"/>
    </xf>
    <xf numFmtId="0" fontId="46" fillId="2" borderId="25" xfId="0" applyFont="1" applyFill="1" applyBorder="1" applyAlignment="1">
      <alignment horizontal="center" vertical="center" wrapText="1"/>
    </xf>
    <xf numFmtId="0" fontId="46" fillId="2" borderId="16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3" xfId="0" applyFont="1" applyBorder="1" applyAlignment="1">
      <alignment horizontal="left" vertical="center" wrapText="1"/>
    </xf>
    <xf numFmtId="44" fontId="46" fillId="2" borderId="32" xfId="0" applyNumberFormat="1" applyFont="1" applyFill="1" applyBorder="1" applyAlignment="1">
      <alignment horizontal="center" vertical="center" wrapText="1"/>
    </xf>
    <xf numFmtId="0" fontId="46" fillId="2" borderId="12" xfId="0" applyFont="1" applyFill="1" applyBorder="1" applyAlignment="1">
      <alignment horizontal="center" vertical="center" wrapText="1"/>
    </xf>
    <xf numFmtId="0" fontId="46" fillId="2" borderId="228" xfId="0" applyFont="1" applyFill="1" applyBorder="1" applyAlignment="1">
      <alignment horizontal="center" vertical="center" wrapText="1"/>
    </xf>
    <xf numFmtId="0" fontId="0" fillId="0" borderId="249" xfId="0" applyFont="1" applyBorder="1" applyAlignment="1">
      <alignment horizontal="left" vertical="center" wrapText="1"/>
    </xf>
    <xf numFmtId="0" fontId="0" fillId="0" borderId="250" xfId="0" applyFont="1" applyBorder="1" applyAlignment="1">
      <alignment horizontal="left" vertical="center" wrapText="1"/>
    </xf>
    <xf numFmtId="0" fontId="3" fillId="2" borderId="204" xfId="0" applyFont="1" applyFill="1" applyBorder="1" applyAlignment="1">
      <alignment horizontal="center" vertical="center"/>
    </xf>
    <xf numFmtId="0" fontId="3" fillId="0" borderId="296" xfId="0" applyFont="1" applyBorder="1" applyAlignment="1">
      <alignment horizontal="center" vertical="center"/>
    </xf>
    <xf numFmtId="44" fontId="46" fillId="7" borderId="242" xfId="0" applyNumberFormat="1" applyFont="1" applyFill="1" applyBorder="1" applyAlignment="1" applyProtection="1">
      <alignment horizontal="center" vertical="center" wrapText="1"/>
      <protection locked="0"/>
    </xf>
    <xf numFmtId="44" fontId="46" fillId="2" borderId="257" xfId="0" applyNumberFormat="1" applyFont="1" applyFill="1" applyBorder="1" applyAlignment="1">
      <alignment horizontal="center" vertical="center" wrapText="1"/>
    </xf>
    <xf numFmtId="0" fontId="46" fillId="2" borderId="235" xfId="0" applyFont="1" applyFill="1" applyBorder="1" applyAlignment="1">
      <alignment horizontal="center" vertical="center" wrapText="1"/>
    </xf>
    <xf numFmtId="0" fontId="46" fillId="2" borderId="236" xfId="0" applyFont="1" applyFill="1" applyBorder="1" applyAlignment="1">
      <alignment horizontal="center" vertical="center" wrapText="1"/>
    </xf>
  </cellXfs>
  <cellStyles count="308">
    <cellStyle name="Normal" xfId="0"/>
    <cellStyle name="Percent" xfId="15"/>
    <cellStyle name="Currency" xfId="16"/>
    <cellStyle name="Currency [0]" xfId="17"/>
    <cellStyle name="Comma" xfId="18"/>
    <cellStyle name="Comma [0]" xfId="19"/>
    <cellStyle name="Normal 2" xfId="20"/>
    <cellStyle name="Hyperlink 2" xfId="21"/>
    <cellStyle name="Normal 3" xfId="22"/>
    <cellStyle name="Normal 2 2" xfId="23"/>
    <cellStyle name="Normal 2 2 2" xfId="24"/>
    <cellStyle name="Normal 3 2" xfId="25"/>
    <cellStyle name="Excel Built-in Normal" xfId="26"/>
    <cellStyle name="Normal 4" xfId="27"/>
    <cellStyle name="Excel Built-in Heading 1" xfId="28"/>
    <cellStyle name="Excel Built-in Heading 1 2" xfId="29"/>
    <cellStyle name="Heading 1 2" xfId="30"/>
    <cellStyle name="Heading 1 3" xfId="31"/>
    <cellStyle name="Heading 1 4" xfId="32"/>
    <cellStyle name="Heading 1 5" xfId="33"/>
    <cellStyle name="Hyperlink 10" xfId="34"/>
    <cellStyle name="Hyperlink 100" xfId="35"/>
    <cellStyle name="Hyperlink 101" xfId="36"/>
    <cellStyle name="Hyperlink 102" xfId="37"/>
    <cellStyle name="Hyperlink 103" xfId="38"/>
    <cellStyle name="Hyperlink 104" xfId="39"/>
    <cellStyle name="Hyperlink 105" xfId="40"/>
    <cellStyle name="Hyperlink 106" xfId="41"/>
    <cellStyle name="Hyperlink 107" xfId="42"/>
    <cellStyle name="Hyperlink 108" xfId="43"/>
    <cellStyle name="Hyperlink 109" xfId="44"/>
    <cellStyle name="Hyperlink 11" xfId="45"/>
    <cellStyle name="Hyperlink 110" xfId="46"/>
    <cellStyle name="Hyperlink 111" xfId="47"/>
    <cellStyle name="Hyperlink 112" xfId="48"/>
    <cellStyle name="Hyperlink 113" xfId="49"/>
    <cellStyle name="Hyperlink 114" xfId="50"/>
    <cellStyle name="Hyperlink 115" xfId="51"/>
    <cellStyle name="Hyperlink 116" xfId="52"/>
    <cellStyle name="Hyperlink 117" xfId="53"/>
    <cellStyle name="Hyperlink 118" xfId="54"/>
    <cellStyle name="Hyperlink 119" xfId="55"/>
    <cellStyle name="Hyperlink 12" xfId="56"/>
    <cellStyle name="Hyperlink 120" xfId="57"/>
    <cellStyle name="Hyperlink 121" xfId="58"/>
    <cellStyle name="Hyperlink 122" xfId="59"/>
    <cellStyle name="Hyperlink 123" xfId="60"/>
    <cellStyle name="Hyperlink 124" xfId="61"/>
    <cellStyle name="Hyperlink 125" xfId="62"/>
    <cellStyle name="Hyperlink 126" xfId="63"/>
    <cellStyle name="Hyperlink 127" xfId="64"/>
    <cellStyle name="Hyperlink 128" xfId="65"/>
    <cellStyle name="Hyperlink 129" xfId="66"/>
    <cellStyle name="Hyperlink 13" xfId="67"/>
    <cellStyle name="Hyperlink 130" xfId="68"/>
    <cellStyle name="Hyperlink 131" xfId="69"/>
    <cellStyle name="Hyperlink 132" xfId="70"/>
    <cellStyle name="Hyperlink 133" xfId="71"/>
    <cellStyle name="Hyperlink 134" xfId="72"/>
    <cellStyle name="Hyperlink 135" xfId="73"/>
    <cellStyle name="Hyperlink 136" xfId="74"/>
    <cellStyle name="Hyperlink 137" xfId="75"/>
    <cellStyle name="Hyperlink 138" xfId="76"/>
    <cellStyle name="Hyperlink 139" xfId="77"/>
    <cellStyle name="Hyperlink 14" xfId="78"/>
    <cellStyle name="Hyperlink 140" xfId="79"/>
    <cellStyle name="Hyperlink 141" xfId="80"/>
    <cellStyle name="Hyperlink 142" xfId="81"/>
    <cellStyle name="Hyperlink 143" xfId="82"/>
    <cellStyle name="Hyperlink 144" xfId="83"/>
    <cellStyle name="Hyperlink 145" xfId="84"/>
    <cellStyle name="Hyperlink 146" xfId="85"/>
    <cellStyle name="Hyperlink 147" xfId="86"/>
    <cellStyle name="Hyperlink 148" xfId="87"/>
    <cellStyle name="Hyperlink 149" xfId="88"/>
    <cellStyle name="Hyperlink 15" xfId="89"/>
    <cellStyle name="Hyperlink 150" xfId="90"/>
    <cellStyle name="Hyperlink 151" xfId="91"/>
    <cellStyle name="Hyperlink 152" xfId="92"/>
    <cellStyle name="Hyperlink 153" xfId="93"/>
    <cellStyle name="Hyperlink 154" xfId="94"/>
    <cellStyle name="Hyperlink 155" xfId="95"/>
    <cellStyle name="Hyperlink 156" xfId="96"/>
    <cellStyle name="Hyperlink 157" xfId="97"/>
    <cellStyle name="Hyperlink 158" xfId="98"/>
    <cellStyle name="Hyperlink 159" xfId="99"/>
    <cellStyle name="Hyperlink 16" xfId="100"/>
    <cellStyle name="Hyperlink 160" xfId="101"/>
    <cellStyle name="Hyperlink 161" xfId="102"/>
    <cellStyle name="Hyperlink 162" xfId="103"/>
    <cellStyle name="Hyperlink 163" xfId="104"/>
    <cellStyle name="Hyperlink 164" xfId="105"/>
    <cellStyle name="Hyperlink 165" xfId="106"/>
    <cellStyle name="Hyperlink 166" xfId="107"/>
    <cellStyle name="Hyperlink 167" xfId="108"/>
    <cellStyle name="Hyperlink 168" xfId="109"/>
    <cellStyle name="Hyperlink 169" xfId="110"/>
    <cellStyle name="Hyperlink 17" xfId="111"/>
    <cellStyle name="Hyperlink 170" xfId="112"/>
    <cellStyle name="Hyperlink 171" xfId="113"/>
    <cellStyle name="Hyperlink 172" xfId="114"/>
    <cellStyle name="Hyperlink 173" xfId="115"/>
    <cellStyle name="Hyperlink 18" xfId="116"/>
    <cellStyle name="Hyperlink 19" xfId="117"/>
    <cellStyle name="Hyperlink 2 10" xfId="118"/>
    <cellStyle name="Hyperlink 2 11" xfId="119"/>
    <cellStyle name="Hyperlink 2 12" xfId="120"/>
    <cellStyle name="Hyperlink 2 13" xfId="121"/>
    <cellStyle name="Hyperlink 2 14" xfId="122"/>
    <cellStyle name="Hyperlink 2 15" xfId="123"/>
    <cellStyle name="Hyperlink 2 16" xfId="124"/>
    <cellStyle name="Hyperlink 2 17" xfId="125"/>
    <cellStyle name="Hyperlink 2 18" xfId="126"/>
    <cellStyle name="Hyperlink 2 19" xfId="127"/>
    <cellStyle name="Hyperlink 2 2" xfId="128"/>
    <cellStyle name="Hyperlink 2 20" xfId="129"/>
    <cellStyle name="Hyperlink 2 21" xfId="130"/>
    <cellStyle name="Hyperlink 2 22" xfId="131"/>
    <cellStyle name="Hyperlink 2 23" xfId="132"/>
    <cellStyle name="Hyperlink 2 24" xfId="133"/>
    <cellStyle name="Hyperlink 2 25" xfId="134"/>
    <cellStyle name="Hyperlink 2 26" xfId="135"/>
    <cellStyle name="Hyperlink 2 27" xfId="136"/>
    <cellStyle name="Hyperlink 2 28" xfId="137"/>
    <cellStyle name="Hyperlink 2 29" xfId="138"/>
    <cellStyle name="Hyperlink 2 3" xfId="139"/>
    <cellStyle name="Hyperlink 2 30" xfId="140"/>
    <cellStyle name="Hyperlink 2 31" xfId="141"/>
    <cellStyle name="Hyperlink 2 32" xfId="142"/>
    <cellStyle name="Hyperlink 2 33" xfId="143"/>
    <cellStyle name="Hyperlink 2 34" xfId="144"/>
    <cellStyle name="Hyperlink 2 35" xfId="145"/>
    <cellStyle name="Hyperlink 2 36" xfId="146"/>
    <cellStyle name="Hyperlink 2 37" xfId="147"/>
    <cellStyle name="Hyperlink 2 38" xfId="148"/>
    <cellStyle name="Hyperlink 2 39" xfId="149"/>
    <cellStyle name="Hyperlink 2 4" xfId="150"/>
    <cellStyle name="Hyperlink 2 40" xfId="151"/>
    <cellStyle name="Hyperlink 2 41" xfId="152"/>
    <cellStyle name="Hyperlink 2 42" xfId="153"/>
    <cellStyle name="Hyperlink 2 43" xfId="154"/>
    <cellStyle name="Hyperlink 2 44" xfId="155"/>
    <cellStyle name="Hyperlink 2 45" xfId="156"/>
    <cellStyle name="Hyperlink 2 46" xfId="157"/>
    <cellStyle name="Hyperlink 2 47" xfId="158"/>
    <cellStyle name="Hyperlink 2 48" xfId="159"/>
    <cellStyle name="Hyperlink 2 49" xfId="160"/>
    <cellStyle name="Hyperlink 2 5" xfId="161"/>
    <cellStyle name="Hyperlink 2 50" xfId="162"/>
    <cellStyle name="Hyperlink 2 51" xfId="163"/>
    <cellStyle name="Hyperlink 2 52" xfId="164"/>
    <cellStyle name="Hyperlink 2 53" xfId="165"/>
    <cellStyle name="Hyperlink 2 54" xfId="166"/>
    <cellStyle name="Hyperlink 2 55" xfId="167"/>
    <cellStyle name="Hyperlink 2 6" xfId="168"/>
    <cellStyle name="Hyperlink 2 7" xfId="169"/>
    <cellStyle name="Hyperlink 2 8" xfId="170"/>
    <cellStyle name="Hyperlink 2 9" xfId="171"/>
    <cellStyle name="Hyperlink 20" xfId="172"/>
    <cellStyle name="Hyperlink 21" xfId="173"/>
    <cellStyle name="Hyperlink 22" xfId="174"/>
    <cellStyle name="Hyperlink 23" xfId="175"/>
    <cellStyle name="Hyperlink 24" xfId="176"/>
    <cellStyle name="Hyperlink 25" xfId="177"/>
    <cellStyle name="Hyperlink 26" xfId="178"/>
    <cellStyle name="Hyperlink 27" xfId="179"/>
    <cellStyle name="Hyperlink 28" xfId="180"/>
    <cellStyle name="Hyperlink 29" xfId="181"/>
    <cellStyle name="Hyperlink 3" xfId="182"/>
    <cellStyle name="Hyperlink 3 10" xfId="183"/>
    <cellStyle name="Hyperlink 3 11" xfId="184"/>
    <cellStyle name="Hyperlink 3 12" xfId="185"/>
    <cellStyle name="Hyperlink 3 13" xfId="186"/>
    <cellStyle name="Hyperlink 3 14" xfId="187"/>
    <cellStyle name="Hyperlink 3 15" xfId="188"/>
    <cellStyle name="Hyperlink 3 16" xfId="189"/>
    <cellStyle name="Hyperlink 3 17" xfId="190"/>
    <cellStyle name="Hyperlink 3 18" xfId="191"/>
    <cellStyle name="Hyperlink 3 19" xfId="192"/>
    <cellStyle name="Hyperlink 3 2" xfId="193"/>
    <cellStyle name="Hyperlink 3 20" xfId="194"/>
    <cellStyle name="Hyperlink 3 21" xfId="195"/>
    <cellStyle name="Hyperlink 3 22" xfId="196"/>
    <cellStyle name="Hyperlink 3 23" xfId="197"/>
    <cellStyle name="Hyperlink 3 24" xfId="198"/>
    <cellStyle name="Hyperlink 3 25" xfId="199"/>
    <cellStyle name="Hyperlink 3 26" xfId="200"/>
    <cellStyle name="Hyperlink 3 27" xfId="201"/>
    <cellStyle name="Hyperlink 3 28" xfId="202"/>
    <cellStyle name="Hyperlink 3 29" xfId="203"/>
    <cellStyle name="Hyperlink 3 3" xfId="204"/>
    <cellStyle name="Hyperlink 3 30" xfId="205"/>
    <cellStyle name="Hyperlink 3 31" xfId="206"/>
    <cellStyle name="Hyperlink 3 32" xfId="207"/>
    <cellStyle name="Hyperlink 3 33" xfId="208"/>
    <cellStyle name="Hyperlink 3 34" xfId="209"/>
    <cellStyle name="Hyperlink 3 35" xfId="210"/>
    <cellStyle name="Hyperlink 3 36" xfId="211"/>
    <cellStyle name="Hyperlink 3 37" xfId="212"/>
    <cellStyle name="Hyperlink 3 38" xfId="213"/>
    <cellStyle name="Hyperlink 3 39" xfId="214"/>
    <cellStyle name="Hyperlink 3 4" xfId="215"/>
    <cellStyle name="Hyperlink 3 40" xfId="216"/>
    <cellStyle name="Hyperlink 3 41" xfId="217"/>
    <cellStyle name="Hyperlink 3 42" xfId="218"/>
    <cellStyle name="Hyperlink 3 43" xfId="219"/>
    <cellStyle name="Hyperlink 3 44" xfId="220"/>
    <cellStyle name="Hyperlink 3 45" xfId="221"/>
    <cellStyle name="Hyperlink 3 46" xfId="222"/>
    <cellStyle name="Hyperlink 3 47" xfId="223"/>
    <cellStyle name="Hyperlink 3 48" xfId="224"/>
    <cellStyle name="Hyperlink 3 49" xfId="225"/>
    <cellStyle name="Hyperlink 3 5" xfId="226"/>
    <cellStyle name="Hyperlink 3 50" xfId="227"/>
    <cellStyle name="Hyperlink 3 51" xfId="228"/>
    <cellStyle name="Hyperlink 3 52" xfId="229"/>
    <cellStyle name="Hyperlink 3 53" xfId="230"/>
    <cellStyle name="Hyperlink 3 54" xfId="231"/>
    <cellStyle name="Hyperlink 3 55" xfId="232"/>
    <cellStyle name="Hyperlink 3 6" xfId="233"/>
    <cellStyle name="Hyperlink 3 7" xfId="234"/>
    <cellStyle name="Hyperlink 3 8" xfId="235"/>
    <cellStyle name="Hyperlink 3 9" xfId="236"/>
    <cellStyle name="Hyperlink 30" xfId="237"/>
    <cellStyle name="Hyperlink 31" xfId="238"/>
    <cellStyle name="Hyperlink 32" xfId="239"/>
    <cellStyle name="Hyperlink 33" xfId="240"/>
    <cellStyle name="Hyperlink 34" xfId="241"/>
    <cellStyle name="Hyperlink 35" xfId="242"/>
    <cellStyle name="Hyperlink 36" xfId="243"/>
    <cellStyle name="Hyperlink 37" xfId="244"/>
    <cellStyle name="Hyperlink 38" xfId="245"/>
    <cellStyle name="Hyperlink 39" xfId="246"/>
    <cellStyle name="Hyperlink 4" xfId="247"/>
    <cellStyle name="Hyperlink 40" xfId="248"/>
    <cellStyle name="Hyperlink 41" xfId="249"/>
    <cellStyle name="Hyperlink 42" xfId="250"/>
    <cellStyle name="Hyperlink 43" xfId="251"/>
    <cellStyle name="Hyperlink 44" xfId="252"/>
    <cellStyle name="Hyperlink 45" xfId="253"/>
    <cellStyle name="Hyperlink 46" xfId="254"/>
    <cellStyle name="Hyperlink 47" xfId="255"/>
    <cellStyle name="Hyperlink 48" xfId="256"/>
    <cellStyle name="Hyperlink 49" xfId="257"/>
    <cellStyle name="Hyperlink 5" xfId="258"/>
    <cellStyle name="Hyperlink 50" xfId="259"/>
    <cellStyle name="Hyperlink 51" xfId="260"/>
    <cellStyle name="Hyperlink 52" xfId="261"/>
    <cellStyle name="Hyperlink 53" xfId="262"/>
    <cellStyle name="Hyperlink 54" xfId="263"/>
    <cellStyle name="Hyperlink 55" xfId="264"/>
    <cellStyle name="Hyperlink 56" xfId="265"/>
    <cellStyle name="Hyperlink 57" xfId="266"/>
    <cellStyle name="Hyperlink 58" xfId="267"/>
    <cellStyle name="Hyperlink 59" xfId="268"/>
    <cellStyle name="Hyperlink 6" xfId="269"/>
    <cellStyle name="Hyperlink 60" xfId="270"/>
    <cellStyle name="Hyperlink 61" xfId="271"/>
    <cellStyle name="Hyperlink 62" xfId="272"/>
    <cellStyle name="Hyperlink 63" xfId="273"/>
    <cellStyle name="Hyperlink 64" xfId="274"/>
    <cellStyle name="Hyperlink 65" xfId="275"/>
    <cellStyle name="Hyperlink 66" xfId="276"/>
    <cellStyle name="Hyperlink 67" xfId="277"/>
    <cellStyle name="Hyperlink 68" xfId="278"/>
    <cellStyle name="Hyperlink 69" xfId="279"/>
    <cellStyle name="Hyperlink 7" xfId="280"/>
    <cellStyle name="Hyperlink 70" xfId="281"/>
    <cellStyle name="Hyperlink 71" xfId="282"/>
    <cellStyle name="Hyperlink 72" xfId="283"/>
    <cellStyle name="Hyperlink 73" xfId="284"/>
    <cellStyle name="Hyperlink 74" xfId="285"/>
    <cellStyle name="Hyperlink 75" xfId="286"/>
    <cellStyle name="Hyperlink 76" xfId="287"/>
    <cellStyle name="Hyperlink 77" xfId="288"/>
    <cellStyle name="Hyperlink 78" xfId="289"/>
    <cellStyle name="Hyperlink 79" xfId="290"/>
    <cellStyle name="Hyperlink 8" xfId="291"/>
    <cellStyle name="Hyperlink 80" xfId="292"/>
    <cellStyle name="Hyperlink 81" xfId="293"/>
    <cellStyle name="Hyperlink 82" xfId="294"/>
    <cellStyle name="Hyperlink 83" xfId="295"/>
    <cellStyle name="Hyperlink 84" xfId="296"/>
    <cellStyle name="Hyperlink 85" xfId="297"/>
    <cellStyle name="Hyperlink 86" xfId="298"/>
    <cellStyle name="Hyperlink 87" xfId="299"/>
    <cellStyle name="Hyperlink 88" xfId="300"/>
    <cellStyle name="Hyperlink 89" xfId="301"/>
    <cellStyle name="Hyperlink 9" xfId="302"/>
    <cellStyle name="Hyperlink 90" xfId="303"/>
    <cellStyle name="Hyperlink 91" xfId="304"/>
    <cellStyle name="Hyperlink 92" xfId="305"/>
    <cellStyle name="Hyperlink 93" xfId="306"/>
    <cellStyle name="Hyperlink 94" xfId="307"/>
    <cellStyle name="Hyperlink 95" xfId="308"/>
    <cellStyle name="Hyperlink 96" xfId="309"/>
    <cellStyle name="Hyperlink 97" xfId="310"/>
    <cellStyle name="Hyperlink 98" xfId="311"/>
    <cellStyle name="Hyperlink 99" xfId="312"/>
    <cellStyle name="Normal 2 3" xfId="313"/>
    <cellStyle name="Normal 5" xfId="314"/>
    <cellStyle name="Normal 6" xfId="315"/>
    <cellStyle name="TableStyleLight1" xfId="316"/>
    <cellStyle name="Normal 3 3" xfId="317"/>
    <cellStyle name="Normal 5 2" xfId="318"/>
    <cellStyle name="Normal 6 2" xfId="319"/>
    <cellStyle name="Normal 2_AM - NM WIC Detailed Functional Technical Requirements v2" xfId="320"/>
    <cellStyle name="Normal 7" xfId="3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007ED-E1CD-4C9E-BF57-6341D489F9B8}">
  <sheetPr>
    <tabColor rgb="FF92D050"/>
  </sheetPr>
  <dimension ref="A1:T159"/>
  <sheetViews>
    <sheetView zoomScale="80" zoomScaleNormal="80" workbookViewId="0" topLeftCell="A4">
      <selection activeCell="F10" sqref="F10:F18"/>
    </sheetView>
  </sheetViews>
  <sheetFormatPr defaultColWidth="25.7109375" defaultRowHeight="15"/>
  <cols>
    <col min="1" max="1" width="11.7109375" style="2" customWidth="1"/>
    <col min="2" max="2" width="28.00390625" style="7" customWidth="1"/>
    <col min="3" max="3" width="35.00390625" style="147" customWidth="1"/>
    <col min="4" max="4" width="41.421875" style="7" customWidth="1"/>
    <col min="5" max="5" width="42.00390625" style="147" customWidth="1"/>
    <col min="6" max="6" width="33.7109375" style="147" customWidth="1"/>
    <col min="7" max="7" width="32.57421875" style="7" customWidth="1"/>
    <col min="8" max="8" width="35.57421875" style="7" customWidth="1"/>
    <col min="9" max="9" width="28.421875" style="7" customWidth="1"/>
    <col min="10" max="10" width="19.8515625" style="7" customWidth="1"/>
    <col min="11" max="11" width="19.00390625" style="7" customWidth="1"/>
    <col min="12" max="16384" width="25.7109375" style="7" customWidth="1"/>
  </cols>
  <sheetData>
    <row r="1" spans="3:6" s="2" customFormat="1" ht="15">
      <c r="C1" s="142"/>
      <c r="E1" s="142"/>
      <c r="F1" s="142"/>
    </row>
    <row r="2" spans="3:8" s="2" customFormat="1" ht="15">
      <c r="C2" s="768" t="s">
        <v>363</v>
      </c>
      <c r="D2" s="769"/>
      <c r="E2" s="769"/>
      <c r="F2" s="769"/>
      <c r="G2" s="769"/>
      <c r="H2" s="769"/>
    </row>
    <row r="3" spans="3:8" s="2" customFormat="1" ht="15">
      <c r="C3" s="769"/>
      <c r="D3" s="769"/>
      <c r="E3" s="769"/>
      <c r="F3" s="769"/>
      <c r="G3" s="769"/>
      <c r="H3" s="769"/>
    </row>
    <row r="4" spans="3:6" s="2" customFormat="1" ht="15">
      <c r="C4" s="142"/>
      <c r="E4" s="142"/>
      <c r="F4" s="142"/>
    </row>
    <row r="5" spans="3:6" s="2" customFormat="1" ht="15.75" thickBot="1">
      <c r="C5" s="142"/>
      <c r="E5" s="142"/>
      <c r="F5" s="142"/>
    </row>
    <row r="6" spans="2:13" ht="15.75" thickBot="1">
      <c r="B6" s="584" t="s">
        <v>337</v>
      </c>
      <c r="C6" s="585"/>
      <c r="D6" s="585"/>
      <c r="E6" s="585"/>
      <c r="F6" s="585"/>
      <c r="G6" s="585"/>
      <c r="H6" s="586"/>
      <c r="I6" s="424"/>
      <c r="J6" s="2"/>
      <c r="K6" s="2"/>
      <c r="L6" s="2"/>
      <c r="M6" s="2"/>
    </row>
    <row r="7" spans="3:6" s="2" customFormat="1" ht="15.75" thickBot="1">
      <c r="C7" s="142"/>
      <c r="E7" s="142"/>
      <c r="F7" s="142"/>
    </row>
    <row r="8" spans="2:20" ht="32.25" customHeight="1" thickBot="1">
      <c r="B8" s="535" t="s">
        <v>49</v>
      </c>
      <c r="C8" s="536"/>
      <c r="D8" s="537"/>
      <c r="E8" s="296"/>
      <c r="F8" s="538"/>
      <c r="G8" s="539"/>
      <c r="H8" s="539"/>
      <c r="I8" s="295"/>
      <c r="J8" s="2"/>
      <c r="K8" s="3"/>
      <c r="L8" s="2"/>
      <c r="M8" s="3"/>
      <c r="N8" s="3"/>
      <c r="O8" s="3"/>
      <c r="P8" s="3"/>
      <c r="Q8" s="3"/>
      <c r="R8" s="3"/>
      <c r="S8" s="3"/>
      <c r="T8" s="3"/>
    </row>
    <row r="9" spans="2:19" ht="30.75" thickBot="1">
      <c r="B9" s="76" t="s">
        <v>0</v>
      </c>
      <c r="C9" s="222" t="s">
        <v>78</v>
      </c>
      <c r="D9" s="222" t="s">
        <v>1</v>
      </c>
      <c r="E9" s="222" t="s">
        <v>120</v>
      </c>
      <c r="F9" s="223" t="s">
        <v>29</v>
      </c>
      <c r="G9" s="71" t="s">
        <v>382</v>
      </c>
      <c r="H9" s="135" t="s">
        <v>395</v>
      </c>
      <c r="I9" s="288"/>
      <c r="J9" s="288"/>
      <c r="K9" s="295"/>
      <c r="L9" s="91"/>
      <c r="M9" s="91"/>
      <c r="N9" s="91"/>
      <c r="O9" s="91"/>
      <c r="P9" s="91"/>
      <c r="Q9" s="91"/>
      <c r="R9" s="91"/>
      <c r="S9" s="3"/>
    </row>
    <row r="10" spans="2:19" s="2" customFormat="1" ht="15.75">
      <c r="B10" s="378" t="s">
        <v>71</v>
      </c>
      <c r="C10" s="770" t="s">
        <v>338</v>
      </c>
      <c r="D10" s="540" t="s">
        <v>341</v>
      </c>
      <c r="E10" s="543" t="s">
        <v>347</v>
      </c>
      <c r="F10" s="546">
        <v>1</v>
      </c>
      <c r="G10" s="549">
        <f>F10-H10</f>
        <v>0.95</v>
      </c>
      <c r="H10" s="552">
        <f>F10*0.05</f>
        <v>0.05</v>
      </c>
      <c r="I10" s="587"/>
      <c r="J10" s="587"/>
      <c r="K10" s="295"/>
      <c r="L10" s="91"/>
      <c r="M10" s="91"/>
      <c r="N10" s="91"/>
      <c r="O10" s="91"/>
      <c r="P10" s="91"/>
      <c r="Q10" s="91"/>
      <c r="R10" s="91"/>
      <c r="S10" s="3"/>
    </row>
    <row r="11" spans="2:19" s="2" customFormat="1" ht="15.75">
      <c r="B11" s="334" t="s">
        <v>315</v>
      </c>
      <c r="C11" s="771"/>
      <c r="D11" s="541"/>
      <c r="E11" s="544"/>
      <c r="F11" s="547"/>
      <c r="G11" s="550"/>
      <c r="H11" s="553"/>
      <c r="I11" s="588"/>
      <c r="J11" s="588"/>
      <c r="K11" s="295"/>
      <c r="L11" s="91"/>
      <c r="M11" s="91"/>
      <c r="N11" s="91"/>
      <c r="O11" s="91"/>
      <c r="P11" s="91"/>
      <c r="Q11" s="91"/>
      <c r="R11" s="91"/>
      <c r="S11" s="3"/>
    </row>
    <row r="12" spans="2:19" s="2" customFormat="1" ht="15.75">
      <c r="B12" s="334" t="s">
        <v>283</v>
      </c>
      <c r="C12" s="771"/>
      <c r="D12" s="541"/>
      <c r="E12" s="544"/>
      <c r="F12" s="547"/>
      <c r="G12" s="550"/>
      <c r="H12" s="553"/>
      <c r="I12" s="588"/>
      <c r="J12" s="588"/>
      <c r="K12" s="364"/>
      <c r="L12" s="91"/>
      <c r="M12" s="91"/>
      <c r="N12" s="91"/>
      <c r="O12" s="91"/>
      <c r="P12" s="91"/>
      <c r="Q12" s="91"/>
      <c r="R12" s="91"/>
      <c r="S12" s="3"/>
    </row>
    <row r="13" spans="2:19" s="2" customFormat="1" ht="15.75">
      <c r="B13" s="334" t="s">
        <v>2</v>
      </c>
      <c r="C13" s="771"/>
      <c r="D13" s="541"/>
      <c r="E13" s="544"/>
      <c r="F13" s="547"/>
      <c r="G13" s="550"/>
      <c r="H13" s="553"/>
      <c r="I13" s="588"/>
      <c r="J13" s="588"/>
      <c r="K13" s="295"/>
      <c r="L13" s="91"/>
      <c r="M13" s="91"/>
      <c r="N13" s="91"/>
      <c r="O13" s="91"/>
      <c r="P13" s="91"/>
      <c r="Q13" s="91"/>
      <c r="R13" s="91"/>
      <c r="S13" s="3"/>
    </row>
    <row r="14" spans="2:19" s="2" customFormat="1" ht="15.75">
      <c r="B14" s="334" t="s">
        <v>3</v>
      </c>
      <c r="C14" s="771"/>
      <c r="D14" s="541"/>
      <c r="E14" s="544"/>
      <c r="F14" s="547"/>
      <c r="G14" s="550"/>
      <c r="H14" s="553"/>
      <c r="I14" s="588"/>
      <c r="J14" s="588"/>
      <c r="K14" s="295"/>
      <c r="L14" s="91"/>
      <c r="M14" s="91"/>
      <c r="N14" s="91"/>
      <c r="O14" s="91"/>
      <c r="P14" s="91"/>
      <c r="Q14" s="91"/>
      <c r="R14" s="91"/>
      <c r="S14" s="3"/>
    </row>
    <row r="15" spans="2:19" s="2" customFormat="1" ht="15.75">
      <c r="B15" s="334" t="s">
        <v>4</v>
      </c>
      <c r="C15" s="771"/>
      <c r="D15" s="542"/>
      <c r="E15" s="544"/>
      <c r="F15" s="547"/>
      <c r="G15" s="550"/>
      <c r="H15" s="553"/>
      <c r="I15" s="589"/>
      <c r="J15" s="589"/>
      <c r="K15" s="295"/>
      <c r="L15" s="91"/>
      <c r="M15" s="91"/>
      <c r="N15" s="91"/>
      <c r="O15" s="91"/>
      <c r="P15" s="91"/>
      <c r="Q15" s="91"/>
      <c r="R15" s="91"/>
      <c r="S15" s="3"/>
    </row>
    <row r="16" spans="2:19" s="2" customFormat="1" ht="15.75">
      <c r="B16" s="334" t="s">
        <v>5</v>
      </c>
      <c r="C16" s="771"/>
      <c r="D16" s="542"/>
      <c r="E16" s="544"/>
      <c r="F16" s="547"/>
      <c r="G16" s="550"/>
      <c r="H16" s="553"/>
      <c r="I16" s="589"/>
      <c r="J16" s="589"/>
      <c r="K16" s="295"/>
      <c r="L16" s="91"/>
      <c r="M16" s="91"/>
      <c r="N16" s="91"/>
      <c r="O16" s="91"/>
      <c r="P16" s="91"/>
      <c r="Q16" s="91"/>
      <c r="R16" s="91"/>
      <c r="S16" s="3"/>
    </row>
    <row r="17" spans="2:19" s="2" customFormat="1" ht="15.75">
      <c r="B17" s="334" t="s">
        <v>6</v>
      </c>
      <c r="C17" s="771"/>
      <c r="D17" s="542"/>
      <c r="E17" s="544"/>
      <c r="F17" s="547"/>
      <c r="G17" s="550"/>
      <c r="H17" s="553"/>
      <c r="I17" s="589"/>
      <c r="J17" s="589"/>
      <c r="K17" s="295"/>
      <c r="L17" s="91"/>
      <c r="M17" s="91"/>
      <c r="N17" s="91"/>
      <c r="O17" s="91"/>
      <c r="P17" s="91"/>
      <c r="Q17" s="91"/>
      <c r="R17" s="91"/>
      <c r="S17" s="3"/>
    </row>
    <row r="18" spans="2:19" s="2" customFormat="1" ht="21.75" customHeight="1" thickBot="1">
      <c r="B18" s="372" t="s">
        <v>7</v>
      </c>
      <c r="C18" s="772"/>
      <c r="D18" s="542"/>
      <c r="E18" s="545"/>
      <c r="F18" s="548"/>
      <c r="G18" s="551"/>
      <c r="H18" s="553"/>
      <c r="I18" s="589"/>
      <c r="J18" s="589"/>
      <c r="K18" s="274"/>
      <c r="L18" s="91"/>
      <c r="M18" s="91"/>
      <c r="N18" s="91"/>
      <c r="O18" s="91"/>
      <c r="P18" s="91"/>
      <c r="Q18" s="91"/>
      <c r="R18" s="91"/>
      <c r="S18" s="3"/>
    </row>
    <row r="19" spans="2:19" s="2" customFormat="1" ht="15.75">
      <c r="B19" s="590" t="s">
        <v>13</v>
      </c>
      <c r="C19" s="593" t="s">
        <v>338</v>
      </c>
      <c r="D19" s="596" t="s">
        <v>340</v>
      </c>
      <c r="E19" s="599" t="s">
        <v>342</v>
      </c>
      <c r="F19" s="602">
        <v>10</v>
      </c>
      <c r="G19" s="605">
        <f>F19-H19</f>
        <v>9.5</v>
      </c>
      <c r="H19" s="608">
        <f>F19*0.05</f>
        <v>0.5</v>
      </c>
      <c r="I19" s="587"/>
      <c r="J19" s="610"/>
      <c r="K19" s="274"/>
      <c r="L19" s="91"/>
      <c r="M19" s="91"/>
      <c r="N19" s="91"/>
      <c r="O19" s="91"/>
      <c r="P19" s="91"/>
      <c r="Q19" s="91"/>
      <c r="R19" s="91"/>
      <c r="S19" s="3"/>
    </row>
    <row r="20" spans="2:19" s="2" customFormat="1" ht="39.75" customHeight="1">
      <c r="B20" s="591"/>
      <c r="C20" s="594"/>
      <c r="D20" s="597"/>
      <c r="E20" s="600"/>
      <c r="F20" s="603"/>
      <c r="G20" s="606"/>
      <c r="H20" s="609"/>
      <c r="I20" s="588"/>
      <c r="J20" s="611"/>
      <c r="K20" s="274"/>
      <c r="L20" s="91"/>
      <c r="M20" s="91"/>
      <c r="N20" s="91"/>
      <c r="O20" s="91"/>
      <c r="P20" s="91"/>
      <c r="Q20" s="91"/>
      <c r="R20" s="91"/>
      <c r="S20" s="3"/>
    </row>
    <row r="21" spans="2:19" s="2" customFormat="1" ht="15.75">
      <c r="B21" s="591"/>
      <c r="C21" s="594"/>
      <c r="D21" s="597"/>
      <c r="E21" s="600"/>
      <c r="F21" s="603"/>
      <c r="G21" s="606"/>
      <c r="H21" s="609"/>
      <c r="I21" s="589"/>
      <c r="J21" s="612"/>
      <c r="K21" s="364"/>
      <c r="L21" s="91"/>
      <c r="M21" s="91"/>
      <c r="N21" s="91"/>
      <c r="O21" s="91"/>
      <c r="P21" s="91"/>
      <c r="Q21" s="91"/>
      <c r="R21" s="91"/>
      <c r="S21" s="3"/>
    </row>
    <row r="22" spans="2:19" s="2" customFormat="1" ht="32.25" customHeight="1" thickBot="1">
      <c r="B22" s="592"/>
      <c r="C22" s="595"/>
      <c r="D22" s="598"/>
      <c r="E22" s="601"/>
      <c r="F22" s="604"/>
      <c r="G22" s="607"/>
      <c r="H22" s="609"/>
      <c r="I22" s="589"/>
      <c r="J22" s="612"/>
      <c r="K22" s="364"/>
      <c r="L22" s="91"/>
      <c r="M22" s="91"/>
      <c r="N22" s="91"/>
      <c r="O22" s="91"/>
      <c r="P22" s="91"/>
      <c r="Q22" s="91"/>
      <c r="R22" s="91"/>
      <c r="S22" s="3"/>
    </row>
    <row r="23" spans="2:19" s="2" customFormat="1" ht="32.25" customHeight="1">
      <c r="B23" s="582" t="s">
        <v>8</v>
      </c>
      <c r="C23" s="628" t="s">
        <v>338</v>
      </c>
      <c r="D23" s="630" t="s">
        <v>340</v>
      </c>
      <c r="E23" s="629" t="s">
        <v>342</v>
      </c>
      <c r="F23" s="634">
        <v>100</v>
      </c>
      <c r="G23" s="637">
        <f>F23-H23</f>
        <v>95</v>
      </c>
      <c r="H23" s="608">
        <f>F23*0.05</f>
        <v>5</v>
      </c>
      <c r="I23" s="587"/>
      <c r="J23" s="610"/>
      <c r="K23" s="364"/>
      <c r="L23" s="91"/>
      <c r="M23" s="91"/>
      <c r="N23" s="91"/>
      <c r="O23" s="91"/>
      <c r="P23" s="91"/>
      <c r="Q23" s="91"/>
      <c r="R23" s="91"/>
      <c r="S23" s="3"/>
    </row>
    <row r="24" spans="2:19" s="2" customFormat="1" ht="32.25" customHeight="1">
      <c r="B24" s="582"/>
      <c r="C24" s="629"/>
      <c r="D24" s="631"/>
      <c r="E24" s="633"/>
      <c r="F24" s="635"/>
      <c r="G24" s="638"/>
      <c r="H24" s="553"/>
      <c r="I24" s="588"/>
      <c r="J24" s="611"/>
      <c r="K24" s="364"/>
      <c r="L24" s="91"/>
      <c r="M24" s="91"/>
      <c r="N24" s="91"/>
      <c r="O24" s="91"/>
      <c r="P24" s="91"/>
      <c r="Q24" s="91"/>
      <c r="R24" s="91"/>
      <c r="S24" s="3"/>
    </row>
    <row r="25" spans="2:19" s="2" customFormat="1" ht="32.25" customHeight="1" thickBot="1">
      <c r="B25" s="582"/>
      <c r="C25" s="629"/>
      <c r="D25" s="632"/>
      <c r="E25" s="633"/>
      <c r="F25" s="636"/>
      <c r="G25" s="638"/>
      <c r="H25" s="553"/>
      <c r="I25" s="589"/>
      <c r="J25" s="612"/>
      <c r="K25" s="364"/>
      <c r="L25" s="91"/>
      <c r="M25" s="91"/>
      <c r="N25" s="91"/>
      <c r="O25" s="91"/>
      <c r="P25" s="91"/>
      <c r="Q25" s="91"/>
      <c r="R25" s="91"/>
      <c r="S25" s="3"/>
    </row>
    <row r="26" spans="2:19" s="2" customFormat="1" ht="34.5" customHeight="1">
      <c r="B26" s="613" t="s">
        <v>136</v>
      </c>
      <c r="C26" s="615" t="s">
        <v>339</v>
      </c>
      <c r="D26" s="617" t="s">
        <v>340</v>
      </c>
      <c r="E26" s="618" t="s">
        <v>342</v>
      </c>
      <c r="F26" s="620">
        <v>1000</v>
      </c>
      <c r="G26" s="622">
        <f>F26-H26</f>
        <v>950</v>
      </c>
      <c r="H26" s="625">
        <f>F26*0.05</f>
        <v>50</v>
      </c>
      <c r="I26" s="587"/>
      <c r="J26" s="610"/>
      <c r="K26" s="364"/>
      <c r="L26" s="91"/>
      <c r="M26" s="91"/>
      <c r="N26" s="91"/>
      <c r="O26" s="91"/>
      <c r="P26" s="91"/>
      <c r="Q26" s="91"/>
      <c r="R26" s="91"/>
      <c r="S26" s="3"/>
    </row>
    <row r="27" spans="2:19" s="2" customFormat="1" ht="28.5" customHeight="1" thickBot="1">
      <c r="B27" s="614"/>
      <c r="C27" s="616"/>
      <c r="D27" s="541"/>
      <c r="E27" s="619"/>
      <c r="F27" s="620"/>
      <c r="G27" s="623"/>
      <c r="H27" s="626"/>
      <c r="I27" s="588"/>
      <c r="J27" s="611"/>
      <c r="K27" s="364"/>
      <c r="L27" s="91"/>
      <c r="M27" s="91"/>
      <c r="N27" s="91"/>
      <c r="O27" s="91"/>
      <c r="P27" s="91"/>
      <c r="Q27" s="91"/>
      <c r="R27" s="91"/>
      <c r="S27" s="3"/>
    </row>
    <row r="28" spans="2:19" s="2" customFormat="1" ht="26.25" customHeight="1" thickTop="1">
      <c r="B28" s="614"/>
      <c r="C28" s="615" t="s">
        <v>339</v>
      </c>
      <c r="D28" s="541"/>
      <c r="E28" s="619"/>
      <c r="F28" s="620"/>
      <c r="G28" s="623"/>
      <c r="H28" s="626"/>
      <c r="I28" s="589"/>
      <c r="J28" s="612"/>
      <c r="K28" s="364"/>
      <c r="L28" s="91"/>
      <c r="M28" s="91"/>
      <c r="N28" s="91"/>
      <c r="O28" s="91"/>
      <c r="P28" s="91"/>
      <c r="Q28" s="91"/>
      <c r="R28" s="91"/>
      <c r="S28" s="3"/>
    </row>
    <row r="29" spans="2:19" s="2" customFormat="1" ht="31.5" customHeight="1" thickBot="1">
      <c r="B29" s="614"/>
      <c r="C29" s="616"/>
      <c r="D29" s="541"/>
      <c r="E29" s="619"/>
      <c r="F29" s="621"/>
      <c r="G29" s="624"/>
      <c r="H29" s="627"/>
      <c r="I29" s="589"/>
      <c r="J29" s="612"/>
      <c r="K29" s="364"/>
      <c r="L29" s="91"/>
      <c r="M29" s="91"/>
      <c r="N29" s="91"/>
      <c r="O29" s="91"/>
      <c r="P29" s="91"/>
      <c r="Q29" s="91"/>
      <c r="R29" s="91"/>
      <c r="S29" s="3"/>
    </row>
    <row r="30" spans="2:19" s="2" customFormat="1" ht="39.75" customHeight="1" thickTop="1">
      <c r="B30" s="639" t="s">
        <v>14</v>
      </c>
      <c r="C30" s="641" t="s">
        <v>338</v>
      </c>
      <c r="D30" s="643" t="s">
        <v>340</v>
      </c>
      <c r="E30" s="580" t="s">
        <v>342</v>
      </c>
      <c r="F30" s="572">
        <v>1</v>
      </c>
      <c r="G30" s="554">
        <f>F30-H30</f>
        <v>0.95</v>
      </c>
      <c r="H30" s="557">
        <f>F30*0.05</f>
        <v>0.05</v>
      </c>
      <c r="I30" s="587"/>
      <c r="J30" s="610"/>
      <c r="K30" s="295"/>
      <c r="L30" s="91"/>
      <c r="M30" s="91"/>
      <c r="N30" s="91"/>
      <c r="O30" s="91"/>
      <c r="P30" s="91"/>
      <c r="Q30" s="91"/>
      <c r="R30" s="91"/>
      <c r="S30" s="3"/>
    </row>
    <row r="31" spans="2:19" s="2" customFormat="1" ht="39.75" customHeight="1">
      <c r="B31" s="640"/>
      <c r="C31" s="642"/>
      <c r="D31" s="644"/>
      <c r="E31" s="581"/>
      <c r="F31" s="573"/>
      <c r="G31" s="555"/>
      <c r="H31" s="558"/>
      <c r="I31" s="588"/>
      <c r="J31" s="611"/>
      <c r="K31" s="295"/>
      <c r="L31" s="91"/>
      <c r="M31" s="91"/>
      <c r="N31" s="91"/>
      <c r="O31" s="91"/>
      <c r="P31" s="91"/>
      <c r="Q31" s="91"/>
      <c r="R31" s="91"/>
      <c r="S31" s="3"/>
    </row>
    <row r="32" spans="2:19" s="2" customFormat="1" ht="39.75" customHeight="1" thickBot="1">
      <c r="B32" s="640"/>
      <c r="C32" s="642"/>
      <c r="D32" s="644"/>
      <c r="E32" s="581"/>
      <c r="F32" s="574"/>
      <c r="G32" s="556"/>
      <c r="H32" s="559"/>
      <c r="I32" s="589"/>
      <c r="J32" s="612"/>
      <c r="K32" s="295"/>
      <c r="L32" s="91"/>
      <c r="M32" s="91"/>
      <c r="N32" s="91"/>
      <c r="O32" s="91"/>
      <c r="P32" s="91"/>
      <c r="Q32" s="91"/>
      <c r="R32" s="91"/>
      <c r="S32" s="3"/>
    </row>
    <row r="33" spans="2:19" ht="40.5" customHeight="1">
      <c r="B33" s="560" t="s">
        <v>112</v>
      </c>
      <c r="C33" s="562" t="s">
        <v>338</v>
      </c>
      <c r="D33" s="565" t="s">
        <v>340</v>
      </c>
      <c r="E33" s="568" t="s">
        <v>342</v>
      </c>
      <c r="F33" s="572">
        <v>10</v>
      </c>
      <c r="G33" s="576">
        <f>F33-H33</f>
        <v>9.5</v>
      </c>
      <c r="H33" s="626">
        <f>F33*0.05</f>
        <v>0.5</v>
      </c>
      <c r="I33" s="587"/>
      <c r="J33" s="610"/>
      <c r="K33" s="87"/>
      <c r="L33" s="650"/>
      <c r="M33" s="652"/>
      <c r="N33" s="654"/>
      <c r="O33" s="654"/>
      <c r="P33" s="662"/>
      <c r="Q33" s="647"/>
      <c r="R33" s="645"/>
      <c r="S33" s="3"/>
    </row>
    <row r="34" spans="2:19" ht="45" customHeight="1">
      <c r="B34" s="560"/>
      <c r="C34" s="563"/>
      <c r="D34" s="566"/>
      <c r="E34" s="569"/>
      <c r="F34" s="573"/>
      <c r="G34" s="577"/>
      <c r="H34" s="627"/>
      <c r="I34" s="588"/>
      <c r="J34" s="611"/>
      <c r="K34" s="87"/>
      <c r="L34" s="650"/>
      <c r="M34" s="653"/>
      <c r="N34" s="655"/>
      <c r="O34" s="661"/>
      <c r="P34" s="662"/>
      <c r="Q34" s="647"/>
      <c r="R34" s="645"/>
      <c r="S34" s="3"/>
    </row>
    <row r="35" spans="2:19" ht="33.75" customHeight="1">
      <c r="B35" s="560"/>
      <c r="C35" s="563"/>
      <c r="D35" s="566"/>
      <c r="E35" s="570"/>
      <c r="F35" s="574"/>
      <c r="G35" s="578"/>
      <c r="H35" s="627"/>
      <c r="I35" s="589"/>
      <c r="J35" s="612"/>
      <c r="K35" s="87"/>
      <c r="L35" s="651"/>
      <c r="M35" s="653"/>
      <c r="N35" s="655"/>
      <c r="O35" s="661"/>
      <c r="P35" s="646"/>
      <c r="Q35" s="647"/>
      <c r="R35" s="645"/>
      <c r="S35" s="3"/>
    </row>
    <row r="36" spans="2:19" ht="34.5" customHeight="1" thickBot="1">
      <c r="B36" s="561"/>
      <c r="C36" s="564"/>
      <c r="D36" s="567"/>
      <c r="E36" s="571"/>
      <c r="F36" s="575"/>
      <c r="G36" s="579"/>
      <c r="H36" s="649"/>
      <c r="I36" s="589"/>
      <c r="J36" s="612"/>
      <c r="K36" s="87"/>
      <c r="L36" s="651"/>
      <c r="M36" s="648"/>
      <c r="N36" s="648"/>
      <c r="O36" s="661"/>
      <c r="P36" s="646"/>
      <c r="Q36" s="648"/>
      <c r="R36" s="645"/>
      <c r="S36" s="3"/>
    </row>
    <row r="37" spans="2:19" ht="41.25" customHeight="1">
      <c r="B37" s="582" t="s">
        <v>107</v>
      </c>
      <c r="C37" s="641" t="s">
        <v>338</v>
      </c>
      <c r="D37" s="657" t="s">
        <v>340</v>
      </c>
      <c r="E37" s="658" t="s">
        <v>342</v>
      </c>
      <c r="F37" s="572">
        <v>100</v>
      </c>
      <c r="G37" s="577">
        <f>F37-H37</f>
        <v>95</v>
      </c>
      <c r="H37" s="625">
        <f>F37*0.05</f>
        <v>5</v>
      </c>
      <c r="I37" s="587"/>
      <c r="J37" s="610"/>
      <c r="K37" s="87"/>
      <c r="L37" s="674"/>
      <c r="M37" s="653"/>
      <c r="N37" s="655"/>
      <c r="O37" s="654"/>
      <c r="P37" s="670"/>
      <c r="Q37" s="671"/>
      <c r="R37" s="645"/>
      <c r="S37" s="3"/>
    </row>
    <row r="38" spans="2:19" ht="41.25" customHeight="1">
      <c r="B38" s="582"/>
      <c r="C38" s="642"/>
      <c r="D38" s="642"/>
      <c r="E38" s="581"/>
      <c r="F38" s="573"/>
      <c r="G38" s="577"/>
      <c r="H38" s="627"/>
      <c r="I38" s="588"/>
      <c r="J38" s="611"/>
      <c r="K38" s="87"/>
      <c r="L38" s="650"/>
      <c r="M38" s="653"/>
      <c r="N38" s="648"/>
      <c r="O38" s="661"/>
      <c r="P38" s="646"/>
      <c r="Q38" s="672"/>
      <c r="R38" s="645"/>
      <c r="S38" s="3"/>
    </row>
    <row r="39" spans="2:19" ht="30.75" customHeight="1">
      <c r="B39" s="582"/>
      <c r="C39" s="642"/>
      <c r="D39" s="642"/>
      <c r="E39" s="581"/>
      <c r="F39" s="574"/>
      <c r="G39" s="578"/>
      <c r="H39" s="627"/>
      <c r="I39" s="589"/>
      <c r="J39" s="612"/>
      <c r="K39" s="87"/>
      <c r="L39" s="650"/>
      <c r="M39" s="653"/>
      <c r="N39" s="648"/>
      <c r="O39" s="661"/>
      <c r="P39" s="670"/>
      <c r="Q39" s="671"/>
      <c r="R39" s="645"/>
      <c r="S39" s="3"/>
    </row>
    <row r="40" spans="2:19" ht="36" customHeight="1" thickBot="1">
      <c r="B40" s="583"/>
      <c r="C40" s="656"/>
      <c r="D40" s="656"/>
      <c r="E40" s="659"/>
      <c r="F40" s="660"/>
      <c r="G40" s="578"/>
      <c r="H40" s="673"/>
      <c r="I40" s="589"/>
      <c r="J40" s="612"/>
      <c r="K40" s="87"/>
      <c r="L40" s="650"/>
      <c r="M40" s="653"/>
      <c r="N40" s="648"/>
      <c r="O40" s="661"/>
      <c r="P40" s="646"/>
      <c r="Q40" s="672"/>
      <c r="R40" s="645"/>
      <c r="S40" s="3"/>
    </row>
    <row r="41" spans="2:19" ht="35.25" customHeight="1">
      <c r="B41" s="697" t="s">
        <v>11</v>
      </c>
      <c r="C41" s="642" t="s">
        <v>338</v>
      </c>
      <c r="D41" s="663" t="s">
        <v>340</v>
      </c>
      <c r="E41" s="665" t="s">
        <v>342</v>
      </c>
      <c r="F41" s="667">
        <v>1000</v>
      </c>
      <c r="G41" s="690">
        <f>F41-H41</f>
        <v>950</v>
      </c>
      <c r="H41" s="693">
        <f>F41*0.05</f>
        <v>50</v>
      </c>
      <c r="I41" s="587"/>
      <c r="J41" s="610"/>
      <c r="K41" s="87"/>
      <c r="L41" s="675"/>
      <c r="M41" s="661"/>
      <c r="N41" s="680"/>
      <c r="O41" s="292"/>
      <c r="P41" s="3"/>
      <c r="Q41" s="3"/>
      <c r="R41" s="3"/>
      <c r="S41" s="3"/>
    </row>
    <row r="42" spans="2:19" ht="35.25" customHeight="1">
      <c r="B42" s="698"/>
      <c r="C42" s="642"/>
      <c r="D42" s="663"/>
      <c r="E42" s="666"/>
      <c r="F42" s="668"/>
      <c r="G42" s="691"/>
      <c r="H42" s="694"/>
      <c r="I42" s="588"/>
      <c r="J42" s="611"/>
      <c r="K42" s="87"/>
      <c r="L42" s="675"/>
      <c r="M42" s="661"/>
      <c r="N42" s="680"/>
      <c r="O42" s="292"/>
      <c r="P42" s="3"/>
      <c r="Q42" s="3"/>
      <c r="R42" s="3"/>
      <c r="S42" s="3"/>
    </row>
    <row r="43" spans="2:19" ht="30.75" customHeight="1">
      <c r="B43" s="698"/>
      <c r="C43" s="642"/>
      <c r="D43" s="664"/>
      <c r="E43" s="666"/>
      <c r="F43" s="668"/>
      <c r="G43" s="691"/>
      <c r="H43" s="695"/>
      <c r="I43" s="589"/>
      <c r="J43" s="612"/>
      <c r="K43" s="87"/>
      <c r="L43" s="675"/>
      <c r="M43" s="661"/>
      <c r="N43" s="680"/>
      <c r="O43" s="292"/>
      <c r="P43" s="3"/>
      <c r="Q43" s="3"/>
      <c r="R43" s="3"/>
      <c r="S43" s="3"/>
    </row>
    <row r="44" spans="2:19" ht="29.25" customHeight="1" thickBot="1">
      <c r="B44" s="582"/>
      <c r="C44" s="642"/>
      <c r="D44" s="664"/>
      <c r="E44" s="666"/>
      <c r="F44" s="669"/>
      <c r="G44" s="692"/>
      <c r="H44" s="695"/>
      <c r="I44" s="589"/>
      <c r="J44" s="612"/>
      <c r="K44" s="87"/>
      <c r="L44" s="696"/>
      <c r="M44" s="661"/>
      <c r="N44" s="680"/>
      <c r="O44" s="292"/>
      <c r="P44" s="3"/>
      <c r="Q44" s="3"/>
      <c r="R44" s="3"/>
      <c r="S44" s="3"/>
    </row>
    <row r="45" spans="2:19" ht="92.25" customHeight="1">
      <c r="B45" s="681" t="s">
        <v>12</v>
      </c>
      <c r="C45" s="641" t="s">
        <v>338</v>
      </c>
      <c r="D45" s="643" t="s">
        <v>340</v>
      </c>
      <c r="E45" s="665" t="s">
        <v>342</v>
      </c>
      <c r="F45" s="667">
        <v>1</v>
      </c>
      <c r="G45" s="686">
        <f>F45*0.05</f>
        <v>0.05</v>
      </c>
      <c r="H45" s="688">
        <f>F45*0.05</f>
        <v>0.05</v>
      </c>
      <c r="I45" s="587"/>
      <c r="J45" s="610"/>
      <c r="K45" s="87"/>
      <c r="L45" s="675"/>
      <c r="M45" s="676"/>
      <c r="N45" s="676"/>
      <c r="O45" s="292"/>
      <c r="P45" s="3"/>
      <c r="Q45" s="3"/>
      <c r="R45" s="3"/>
      <c r="S45" s="3"/>
    </row>
    <row r="46" spans="2:19" ht="12" customHeight="1" thickBot="1">
      <c r="B46" s="682"/>
      <c r="C46" s="683"/>
      <c r="D46" s="684"/>
      <c r="E46" s="685"/>
      <c r="F46" s="668"/>
      <c r="G46" s="687"/>
      <c r="H46" s="689"/>
      <c r="I46" s="588"/>
      <c r="J46" s="611"/>
      <c r="K46" s="87"/>
      <c r="L46" s="675"/>
      <c r="M46" s="676"/>
      <c r="N46" s="676"/>
      <c r="O46" s="292"/>
      <c r="P46" s="3"/>
      <c r="Q46" s="3"/>
      <c r="R46" s="3"/>
      <c r="S46" s="3"/>
    </row>
    <row r="47" spans="2:17" ht="33" customHeight="1" thickBot="1">
      <c r="B47" s="699" t="s">
        <v>127</v>
      </c>
      <c r="C47" s="700"/>
      <c r="D47" s="700"/>
      <c r="E47" s="524"/>
      <c r="F47" s="404">
        <f>SUM(F10:F46)</f>
        <v>2223</v>
      </c>
      <c r="G47" s="403"/>
      <c r="H47" s="15"/>
      <c r="I47" s="15"/>
      <c r="J47" s="15"/>
      <c r="K47" s="15"/>
      <c r="L47" s="46"/>
      <c r="M47" s="46"/>
      <c r="N47" s="90"/>
      <c r="O47" s="44"/>
      <c r="P47" s="294"/>
      <c r="Q47" s="3"/>
    </row>
    <row r="48" spans="2:17" ht="33" customHeight="1">
      <c r="B48" s="47"/>
      <c r="C48" s="291"/>
      <c r="D48" s="48"/>
      <c r="E48" s="21"/>
      <c r="F48" s="49"/>
      <c r="G48" s="43"/>
      <c r="H48" s="15"/>
      <c r="I48" s="15"/>
      <c r="J48" s="15"/>
      <c r="K48" s="15"/>
      <c r="L48" s="46"/>
      <c r="M48" s="46"/>
      <c r="N48" s="90"/>
      <c r="O48" s="44"/>
      <c r="P48" s="294"/>
      <c r="Q48" s="3"/>
    </row>
    <row r="49" spans="2:17" ht="15">
      <c r="B49" s="13"/>
      <c r="C49" s="295"/>
      <c r="D49" s="13"/>
      <c r="E49" s="21"/>
      <c r="F49" s="21"/>
      <c r="G49" s="14"/>
      <c r="H49" s="15"/>
      <c r="I49" s="42"/>
      <c r="J49" s="42"/>
      <c r="K49" s="3"/>
      <c r="L49" s="3"/>
      <c r="M49" s="3"/>
      <c r="N49" s="3"/>
      <c r="O49" s="3"/>
      <c r="P49" s="3"/>
      <c r="Q49" s="3"/>
    </row>
    <row r="50" spans="2:17" ht="15.75" thickBot="1">
      <c r="B50" s="13"/>
      <c r="C50" s="295"/>
      <c r="D50" s="13"/>
      <c r="E50" s="21"/>
      <c r="F50" s="21"/>
      <c r="G50" s="14"/>
      <c r="H50" s="15"/>
      <c r="I50" s="28"/>
      <c r="J50" s="16"/>
      <c r="K50" s="22"/>
      <c r="L50" s="3"/>
      <c r="M50" s="3"/>
      <c r="N50" s="3"/>
      <c r="O50" s="3"/>
      <c r="P50" s="3"/>
      <c r="Q50" s="3"/>
    </row>
    <row r="51" spans="2:17" ht="33.75" customHeight="1" thickBot="1">
      <c r="B51" s="677" t="s">
        <v>81</v>
      </c>
      <c r="C51" s="678"/>
      <c r="D51" s="679"/>
      <c r="E51" s="208"/>
      <c r="F51" s="304"/>
      <c r="G51" s="14"/>
      <c r="H51" s="15"/>
      <c r="I51" s="12"/>
      <c r="J51" s="22"/>
      <c r="K51" s="22"/>
      <c r="L51" s="2"/>
      <c r="M51" s="2"/>
      <c r="N51" s="2"/>
      <c r="Q51" s="2"/>
    </row>
    <row r="52" spans="2:16" ht="34.5" customHeight="1" thickBot="1">
      <c r="B52" s="94" t="s">
        <v>0</v>
      </c>
      <c r="C52" s="233" t="s">
        <v>78</v>
      </c>
      <c r="D52" s="233" t="s">
        <v>30</v>
      </c>
      <c r="E52" s="442" t="s">
        <v>1</v>
      </c>
      <c r="F52" s="286" t="s">
        <v>15</v>
      </c>
      <c r="G52" s="210"/>
      <c r="H52" s="12"/>
      <c r="I52" s="22"/>
      <c r="J52" s="22"/>
      <c r="K52" s="22"/>
      <c r="L52" s="2"/>
      <c r="M52" s="2"/>
      <c r="P52" s="2"/>
    </row>
    <row r="53" spans="2:16" ht="34.5" customHeight="1">
      <c r="B53" s="707" t="s">
        <v>343</v>
      </c>
      <c r="C53" s="709" t="s">
        <v>339</v>
      </c>
      <c r="D53" s="710">
        <v>1</v>
      </c>
      <c r="E53" s="713" t="s">
        <v>348</v>
      </c>
      <c r="F53" s="715" t="s">
        <v>351</v>
      </c>
      <c r="G53" s="93"/>
      <c r="H53" s="12"/>
      <c r="I53" s="22"/>
      <c r="J53" s="22"/>
      <c r="K53" s="22"/>
      <c r="L53" s="2"/>
      <c r="M53" s="2"/>
      <c r="P53" s="2"/>
    </row>
    <row r="54" spans="2:16" ht="34.5" customHeight="1" thickBot="1">
      <c r="B54" s="708"/>
      <c r="C54" s="616"/>
      <c r="D54" s="711"/>
      <c r="E54" s="714"/>
      <c r="F54" s="716"/>
      <c r="G54" s="93"/>
      <c r="H54" s="12"/>
      <c r="I54" s="22"/>
      <c r="J54" s="22"/>
      <c r="K54" s="22"/>
      <c r="L54" s="2"/>
      <c r="M54" s="2"/>
      <c r="P54" s="2"/>
    </row>
    <row r="55" spans="2:13" ht="62.25" customHeight="1" thickBot="1" thickTop="1">
      <c r="B55" s="708"/>
      <c r="C55" s="373" t="s">
        <v>339</v>
      </c>
      <c r="D55" s="712"/>
      <c r="E55" s="714"/>
      <c r="F55" s="451" t="s">
        <v>352</v>
      </c>
      <c r="G55" s="93"/>
      <c r="H55" s="29"/>
      <c r="I55" s="22"/>
      <c r="J55" s="22"/>
      <c r="K55" s="2"/>
      <c r="L55" s="2"/>
      <c r="M55" s="2"/>
    </row>
    <row r="56" spans="2:13" ht="62.25" customHeight="1" thickBot="1">
      <c r="B56" s="444" t="s">
        <v>19</v>
      </c>
      <c r="C56" s="107" t="s">
        <v>345</v>
      </c>
      <c r="D56" s="301">
        <v>10</v>
      </c>
      <c r="E56" s="452" t="s">
        <v>349</v>
      </c>
      <c r="F56" s="200" t="s">
        <v>342</v>
      </c>
      <c r="G56" s="93"/>
      <c r="H56" s="29"/>
      <c r="I56" s="22"/>
      <c r="J56" s="22"/>
      <c r="K56" s="2"/>
      <c r="L56" s="2"/>
      <c r="M56" s="2"/>
    </row>
    <row r="57" spans="2:16" ht="63.75" customHeight="1" thickBot="1">
      <c r="B57" s="444" t="s">
        <v>18</v>
      </c>
      <c r="C57" s="107" t="s">
        <v>345</v>
      </c>
      <c r="D57" s="301">
        <v>100</v>
      </c>
      <c r="E57" s="452" t="s">
        <v>349</v>
      </c>
      <c r="F57" s="200" t="s">
        <v>342</v>
      </c>
      <c r="G57" s="93"/>
      <c r="H57" s="29"/>
      <c r="I57" s="22"/>
      <c r="J57" s="22"/>
      <c r="K57" s="2"/>
      <c r="L57" s="2"/>
      <c r="M57" s="2"/>
      <c r="P57" s="2"/>
    </row>
    <row r="58" spans="2:13" ht="64.5" customHeight="1" thickBot="1">
      <c r="B58" s="445" t="s">
        <v>72</v>
      </c>
      <c r="C58" s="107" t="s">
        <v>338</v>
      </c>
      <c r="D58" s="301">
        <v>1000</v>
      </c>
      <c r="E58" s="452" t="s">
        <v>349</v>
      </c>
      <c r="F58" s="367" t="s">
        <v>342</v>
      </c>
      <c r="G58" s="539"/>
      <c r="H58" s="29"/>
      <c r="I58" s="22"/>
      <c r="J58" s="22"/>
      <c r="K58" s="2"/>
      <c r="L58" s="2"/>
      <c r="M58" s="2"/>
    </row>
    <row r="59" spans="2:13" ht="74.25" customHeight="1" thickBot="1">
      <c r="B59" s="701" t="s">
        <v>344</v>
      </c>
      <c r="C59" s="80" t="s">
        <v>339</v>
      </c>
      <c r="D59" s="703">
        <v>1</v>
      </c>
      <c r="E59" s="453" t="s">
        <v>350</v>
      </c>
      <c r="F59" s="189" t="s">
        <v>350</v>
      </c>
      <c r="G59" s="539"/>
      <c r="H59" s="29"/>
      <c r="I59" s="22"/>
      <c r="J59" s="22"/>
      <c r="K59" s="2"/>
      <c r="L59" s="2"/>
      <c r="M59" s="2"/>
    </row>
    <row r="60" spans="2:13" ht="73.5" customHeight="1" thickBot="1" thickTop="1">
      <c r="B60" s="702"/>
      <c r="C60" s="373" t="s">
        <v>346</v>
      </c>
      <c r="D60" s="704"/>
      <c r="E60" s="454" t="s">
        <v>350</v>
      </c>
      <c r="F60" s="189" t="s">
        <v>350</v>
      </c>
      <c r="G60" s="291"/>
      <c r="H60" s="29"/>
      <c r="I60" s="22"/>
      <c r="J60" s="22"/>
      <c r="K60" s="2"/>
      <c r="L60" s="2"/>
      <c r="M60" s="2"/>
    </row>
    <row r="61" spans="2:13" ht="61.5" customHeight="1" thickBot="1">
      <c r="B61" s="446" t="s">
        <v>73</v>
      </c>
      <c r="C61" s="185" t="s">
        <v>338</v>
      </c>
      <c r="D61" s="69">
        <v>10</v>
      </c>
      <c r="E61" s="455" t="s">
        <v>349</v>
      </c>
      <c r="F61" s="367" t="s">
        <v>353</v>
      </c>
      <c r="G61" s="291"/>
      <c r="H61" s="29"/>
      <c r="I61" s="22"/>
      <c r="J61" s="22"/>
      <c r="K61" s="2"/>
      <c r="L61" s="2"/>
      <c r="M61" s="2"/>
    </row>
    <row r="62" spans="2:16" ht="95.25" customHeight="1" thickBot="1">
      <c r="B62" s="447" t="s">
        <v>74</v>
      </c>
      <c r="C62" s="107" t="s">
        <v>338</v>
      </c>
      <c r="D62" s="301">
        <v>100</v>
      </c>
      <c r="E62" s="456" t="s">
        <v>349</v>
      </c>
      <c r="F62" s="457" t="s">
        <v>353</v>
      </c>
      <c r="G62" s="293"/>
      <c r="H62" s="29"/>
      <c r="I62" s="22"/>
      <c r="J62" s="22"/>
      <c r="K62" s="2"/>
      <c r="L62" s="2"/>
      <c r="M62" s="2"/>
      <c r="P62" s="2"/>
    </row>
    <row r="63" spans="2:12" ht="70.5" customHeight="1" thickBot="1">
      <c r="B63" s="448" t="s">
        <v>20</v>
      </c>
      <c r="C63" s="185" t="s">
        <v>338</v>
      </c>
      <c r="D63" s="69">
        <v>1000</v>
      </c>
      <c r="E63" s="458" t="s">
        <v>349</v>
      </c>
      <c r="F63" s="705" t="s">
        <v>353</v>
      </c>
      <c r="G63" s="291"/>
      <c r="H63" s="29"/>
      <c r="I63" s="22"/>
      <c r="J63" s="22"/>
      <c r="K63" s="2"/>
      <c r="L63" s="2"/>
    </row>
    <row r="64" spans="2:11" ht="73.5" customHeight="1" thickBot="1">
      <c r="B64" s="449" t="s">
        <v>21</v>
      </c>
      <c r="C64" s="450" t="s">
        <v>338</v>
      </c>
      <c r="D64" s="69">
        <v>1</v>
      </c>
      <c r="E64" s="459" t="s">
        <v>349</v>
      </c>
      <c r="F64" s="706"/>
      <c r="G64" s="291"/>
      <c r="H64" s="29"/>
      <c r="I64" s="22"/>
      <c r="J64" s="22"/>
      <c r="K64" s="2"/>
    </row>
    <row r="65" spans="2:11" ht="29.25" customHeight="1" thickBot="1">
      <c r="B65" s="523" t="s">
        <v>79</v>
      </c>
      <c r="C65" s="524"/>
      <c r="D65" s="384">
        <f>SUM(D53:D64)</f>
        <v>2223</v>
      </c>
      <c r="E65" s="425"/>
      <c r="F65" s="21"/>
      <c r="G65" s="14"/>
      <c r="H65" s="15"/>
      <c r="I65" s="22"/>
      <c r="J65" s="22"/>
      <c r="K65" s="2"/>
    </row>
    <row r="66" spans="2:12" ht="15">
      <c r="B66" s="20"/>
      <c r="C66" s="143"/>
      <c r="D66" s="20"/>
      <c r="E66" s="21"/>
      <c r="F66" s="21"/>
      <c r="G66" s="14"/>
      <c r="H66" s="15"/>
      <c r="I66" s="12"/>
      <c r="J66" s="22"/>
      <c r="K66" s="22"/>
      <c r="L66" s="2"/>
    </row>
    <row r="67" spans="2:12" ht="15.75" thickBot="1">
      <c r="B67" s="20"/>
      <c r="C67" s="143"/>
      <c r="D67" s="20"/>
      <c r="E67" s="21"/>
      <c r="F67" s="21"/>
      <c r="G67" s="14"/>
      <c r="H67" s="15"/>
      <c r="I67" s="12"/>
      <c r="J67" s="22"/>
      <c r="K67" s="22"/>
      <c r="L67" s="2"/>
    </row>
    <row r="68" spans="2:12" ht="31.5" customHeight="1" thickBot="1">
      <c r="B68" s="717" t="s">
        <v>76</v>
      </c>
      <c r="C68" s="718"/>
      <c r="D68" s="719"/>
      <c r="E68" s="21"/>
      <c r="F68" s="720"/>
      <c r="G68" s="721"/>
      <c r="H68" s="721"/>
      <c r="I68" s="12"/>
      <c r="J68" s="22"/>
      <c r="K68" s="22"/>
      <c r="L68" s="2"/>
    </row>
    <row r="69" spans="2:12" ht="60.75" customHeight="1" thickBot="1">
      <c r="B69" s="76" t="s">
        <v>80</v>
      </c>
      <c r="C69" s="76" t="s">
        <v>332</v>
      </c>
      <c r="D69" s="370" t="s">
        <v>56</v>
      </c>
      <c r="E69" s="77" t="s">
        <v>62</v>
      </c>
      <c r="F69" s="383" t="s">
        <v>336</v>
      </c>
      <c r="G69" s="409"/>
      <c r="H69" s="28"/>
      <c r="I69" s="22"/>
      <c r="J69" s="22"/>
      <c r="K69" s="2"/>
      <c r="L69" s="2"/>
    </row>
    <row r="70" spans="2:12" ht="66" customHeight="1">
      <c r="B70" s="722" t="s">
        <v>354</v>
      </c>
      <c r="C70" s="724" t="s">
        <v>355</v>
      </c>
      <c r="D70" s="710">
        <v>1</v>
      </c>
      <c r="E70" s="729">
        <f>D70*0.05</f>
        <v>0.05</v>
      </c>
      <c r="F70" s="732">
        <f>D70*0.025</f>
        <v>0.025</v>
      </c>
      <c r="G70" s="735"/>
      <c r="H70" s="15"/>
      <c r="I70" s="12"/>
      <c r="J70" s="22"/>
      <c r="K70" s="22"/>
      <c r="L70" s="2"/>
    </row>
    <row r="71" spans="2:12" ht="45" customHeight="1">
      <c r="B71" s="723"/>
      <c r="C71" s="725"/>
      <c r="D71" s="727"/>
      <c r="E71" s="730"/>
      <c r="F71" s="733"/>
      <c r="G71" s="736"/>
      <c r="H71" s="15"/>
      <c r="I71" s="12"/>
      <c r="J71" s="22"/>
      <c r="K71" s="22"/>
      <c r="L71" s="2"/>
    </row>
    <row r="72" spans="2:12" ht="46.5" customHeight="1" thickBot="1">
      <c r="B72" s="723"/>
      <c r="C72" s="726"/>
      <c r="D72" s="728"/>
      <c r="E72" s="731"/>
      <c r="F72" s="734"/>
      <c r="G72" s="736"/>
      <c r="H72" s="15"/>
      <c r="I72" s="12"/>
      <c r="J72" s="22"/>
      <c r="K72" s="22"/>
      <c r="L72" s="2"/>
    </row>
    <row r="73" spans="2:13" ht="43.5" customHeight="1">
      <c r="B73" s="737" t="s">
        <v>356</v>
      </c>
      <c r="C73" s="740" t="s">
        <v>357</v>
      </c>
      <c r="D73" s="746">
        <v>10</v>
      </c>
      <c r="E73" s="749">
        <f>D73*0.05</f>
        <v>0.5</v>
      </c>
      <c r="F73" s="732">
        <f>D73*0.025</f>
        <v>0.25</v>
      </c>
      <c r="G73" s="735"/>
      <c r="H73" s="15"/>
      <c r="I73" s="28"/>
      <c r="J73" s="22"/>
      <c r="K73" s="22"/>
      <c r="L73" s="22"/>
      <c r="M73" s="2"/>
    </row>
    <row r="74" spans="2:13" ht="43.5" customHeight="1">
      <c r="B74" s="738"/>
      <c r="C74" s="741"/>
      <c r="D74" s="747"/>
      <c r="E74" s="750"/>
      <c r="F74" s="733"/>
      <c r="G74" s="736"/>
      <c r="H74" s="14"/>
      <c r="I74" s="15"/>
      <c r="J74" s="22"/>
      <c r="K74" s="22"/>
      <c r="L74" s="22"/>
      <c r="M74" s="2"/>
    </row>
    <row r="75" spans="2:13" ht="43.5" customHeight="1" thickBot="1">
      <c r="B75" s="739"/>
      <c r="C75" s="742"/>
      <c r="D75" s="748"/>
      <c r="E75" s="751"/>
      <c r="F75" s="734"/>
      <c r="G75" s="736"/>
      <c r="H75" s="14"/>
      <c r="I75" s="15"/>
      <c r="J75" s="22"/>
      <c r="K75" s="22"/>
      <c r="L75" s="22"/>
      <c r="M75" s="2"/>
    </row>
    <row r="76" spans="2:13" ht="46.5" customHeight="1">
      <c r="B76" s="737" t="s">
        <v>356</v>
      </c>
      <c r="C76" s="740" t="s">
        <v>357</v>
      </c>
      <c r="D76" s="743">
        <v>100</v>
      </c>
      <c r="E76" s="745">
        <f>D76*0.05</f>
        <v>5</v>
      </c>
      <c r="F76" s="732">
        <f>D76*0.025</f>
        <v>2.5</v>
      </c>
      <c r="G76" s="735"/>
      <c r="H76" s="14"/>
      <c r="I76" s="15"/>
      <c r="J76" s="22"/>
      <c r="K76" s="22"/>
      <c r="L76" s="22"/>
      <c r="M76" s="2"/>
    </row>
    <row r="77" spans="2:13" ht="46.5" customHeight="1">
      <c r="B77" s="738"/>
      <c r="C77" s="741"/>
      <c r="D77" s="744"/>
      <c r="E77" s="730"/>
      <c r="F77" s="733"/>
      <c r="G77" s="736"/>
      <c r="H77" s="14"/>
      <c r="I77" s="15"/>
      <c r="J77" s="22"/>
      <c r="K77" s="22"/>
      <c r="L77" s="22"/>
      <c r="M77" s="2"/>
    </row>
    <row r="78" spans="2:13" ht="46.5" customHeight="1" thickBot="1">
      <c r="B78" s="739"/>
      <c r="C78" s="742"/>
      <c r="D78" s="744"/>
      <c r="E78" s="731"/>
      <c r="F78" s="734"/>
      <c r="G78" s="736"/>
      <c r="H78" s="14"/>
      <c r="I78" s="15"/>
      <c r="J78" s="22"/>
      <c r="K78" s="22"/>
      <c r="L78" s="22"/>
      <c r="M78" s="2"/>
    </row>
    <row r="79" spans="1:13" ht="56.25" customHeight="1">
      <c r="A79" s="3"/>
      <c r="B79" s="757" t="s">
        <v>356</v>
      </c>
      <c r="C79" s="740" t="s">
        <v>357</v>
      </c>
      <c r="D79" s="703">
        <v>1000</v>
      </c>
      <c r="E79" s="745">
        <f>D79*0.05</f>
        <v>50</v>
      </c>
      <c r="F79" s="732">
        <f>D79*0.025</f>
        <v>25</v>
      </c>
      <c r="G79" s="735"/>
      <c r="H79" s="14"/>
      <c r="I79" s="15"/>
      <c r="J79" s="22"/>
      <c r="K79" s="22"/>
      <c r="L79" s="22"/>
      <c r="M79" s="2"/>
    </row>
    <row r="80" spans="1:13" ht="56.25" customHeight="1" thickBot="1">
      <c r="A80" s="3"/>
      <c r="B80" s="758"/>
      <c r="C80" s="741"/>
      <c r="D80" s="755"/>
      <c r="E80" s="731"/>
      <c r="F80" s="733"/>
      <c r="G80" s="736"/>
      <c r="H80" s="14"/>
      <c r="I80" s="15"/>
      <c r="J80" s="22"/>
      <c r="K80" s="22"/>
      <c r="L80" s="22"/>
      <c r="M80" s="2"/>
    </row>
    <row r="81" spans="2:13" ht="56.25" customHeight="1">
      <c r="B81" s="752" t="s">
        <v>356</v>
      </c>
      <c r="C81" s="740" t="s">
        <v>357</v>
      </c>
      <c r="D81" s="754">
        <v>1</v>
      </c>
      <c r="E81" s="745">
        <f>D81*0.05</f>
        <v>0.05</v>
      </c>
      <c r="F81" s="732">
        <f>D81*0.025</f>
        <v>0.025</v>
      </c>
      <c r="G81" s="735"/>
      <c r="H81" s="14"/>
      <c r="I81" s="15"/>
      <c r="J81" s="22"/>
      <c r="K81" s="22"/>
      <c r="L81" s="22"/>
      <c r="M81" s="2"/>
    </row>
    <row r="82" spans="2:13" ht="56.25" customHeight="1" thickBot="1">
      <c r="B82" s="753"/>
      <c r="C82" s="741"/>
      <c r="D82" s="755"/>
      <c r="E82" s="756"/>
      <c r="F82" s="733"/>
      <c r="G82" s="736"/>
      <c r="H82" s="14"/>
      <c r="I82" s="15"/>
      <c r="J82" s="22"/>
      <c r="K82" s="22"/>
      <c r="L82" s="22"/>
      <c r="M82" s="2"/>
    </row>
    <row r="83" spans="2:13" ht="33" customHeight="1">
      <c r="B83" s="796" t="s">
        <v>356</v>
      </c>
      <c r="C83" s="798" t="s">
        <v>357</v>
      </c>
      <c r="D83" s="754">
        <v>1</v>
      </c>
      <c r="E83" s="801">
        <f>D83*0.025</f>
        <v>0.025</v>
      </c>
      <c r="F83" s="528"/>
      <c r="G83" s="288"/>
      <c r="H83" s="14"/>
      <c r="I83" s="15"/>
      <c r="J83" s="22"/>
      <c r="K83" s="22"/>
      <c r="L83" s="22"/>
      <c r="M83" s="2"/>
    </row>
    <row r="84" spans="2:13" ht="48" customHeight="1" thickBot="1">
      <c r="B84" s="797"/>
      <c r="C84" s="799"/>
      <c r="D84" s="800"/>
      <c r="E84" s="802"/>
      <c r="F84" s="529"/>
      <c r="G84" s="136"/>
      <c r="H84" s="14"/>
      <c r="I84" s="15"/>
      <c r="J84" s="22"/>
      <c r="K84" s="22"/>
      <c r="L84" s="22"/>
      <c r="M84" s="2"/>
    </row>
    <row r="85" spans="2:14" ht="45" customHeight="1" thickBot="1">
      <c r="B85" s="525" t="s">
        <v>119</v>
      </c>
      <c r="C85" s="526"/>
      <c r="D85" s="527"/>
      <c r="E85" s="287">
        <f>SUM(D70:D84)</f>
        <v>1113</v>
      </c>
      <c r="F85" s="443"/>
      <c r="G85" s="49"/>
      <c r="H85" s="31"/>
      <c r="I85" s="14"/>
      <c r="J85" s="12"/>
      <c r="K85" s="22"/>
      <c r="L85" s="22"/>
      <c r="M85" s="22"/>
      <c r="N85" s="2"/>
    </row>
    <row r="86" spans="1:12" s="41" customFormat="1" ht="30.75" customHeight="1">
      <c r="A86" s="40"/>
      <c r="B86" s="783"/>
      <c r="C86" s="784"/>
      <c r="D86" s="784"/>
      <c r="E86" s="784"/>
      <c r="F86" s="784"/>
      <c r="G86" s="784"/>
      <c r="H86" s="784"/>
      <c r="I86" s="14"/>
      <c r="J86" s="12"/>
      <c r="K86" s="22"/>
      <c r="L86" s="22"/>
    </row>
    <row r="87" spans="2:12" ht="30.75" customHeight="1">
      <c r="B87" s="32"/>
      <c r="C87" s="144"/>
      <c r="D87" s="30"/>
      <c r="E87" s="21"/>
      <c r="F87" s="305"/>
      <c r="G87" s="14"/>
      <c r="H87" s="15"/>
      <c r="I87" s="38"/>
      <c r="J87" s="39"/>
      <c r="K87" s="39"/>
      <c r="L87" s="40"/>
    </row>
    <row r="88" spans="2:12" ht="7.5" customHeight="1" thickBot="1">
      <c r="B88" s="32"/>
      <c r="C88" s="144"/>
      <c r="D88" s="30"/>
      <c r="E88" s="21"/>
      <c r="F88" s="305"/>
      <c r="G88" s="14"/>
      <c r="H88" s="15"/>
      <c r="I88" s="12"/>
      <c r="J88" s="22"/>
      <c r="K88" s="22"/>
      <c r="L88" s="2"/>
    </row>
    <row r="89" spans="2:12" ht="30.75" customHeight="1" thickBot="1">
      <c r="B89" s="761" t="s">
        <v>40</v>
      </c>
      <c r="C89" s="762"/>
      <c r="D89" s="763"/>
      <c r="E89" s="409"/>
      <c r="F89" s="306"/>
      <c r="G89" s="8"/>
      <c r="H89" s="15"/>
      <c r="I89" s="12"/>
      <c r="J89" s="22"/>
      <c r="K89" s="22"/>
      <c r="L89" s="2"/>
    </row>
    <row r="90" spans="2:16" ht="57" customHeight="1" thickBot="1">
      <c r="B90" s="278" t="s">
        <v>31</v>
      </c>
      <c r="C90" s="70" t="s">
        <v>118</v>
      </c>
      <c r="D90" s="277" t="s">
        <v>117</v>
      </c>
      <c r="E90" s="272" t="s">
        <v>385</v>
      </c>
      <c r="F90" s="273" t="s">
        <v>397</v>
      </c>
      <c r="G90" s="466" t="s">
        <v>53</v>
      </c>
      <c r="H90" s="272" t="s">
        <v>44</v>
      </c>
      <c r="I90" s="463" t="s">
        <v>384</v>
      </c>
      <c r="J90" s="288"/>
      <c r="K90" s="462"/>
      <c r="L90" s="271"/>
      <c r="M90" s="2"/>
      <c r="N90" s="22"/>
      <c r="O90" s="22"/>
      <c r="P90" s="2"/>
    </row>
    <row r="91" spans="2:16" ht="15.75" customHeight="1" thickBot="1">
      <c r="B91" s="785" t="s">
        <v>41</v>
      </c>
      <c r="C91" s="787" t="s">
        <v>358</v>
      </c>
      <c r="D91" s="710">
        <v>100</v>
      </c>
      <c r="E91" s="791">
        <f>D91*0.05</f>
        <v>5</v>
      </c>
      <c r="F91" s="794">
        <f>D91-E91</f>
        <v>95</v>
      </c>
      <c r="G91" s="467" t="s">
        <v>39</v>
      </c>
      <c r="H91" s="467" t="s">
        <v>108</v>
      </c>
      <c r="I91" s="470" t="s">
        <v>398</v>
      </c>
      <c r="J91" s="465"/>
      <c r="K91" s="775"/>
      <c r="L91" s="777"/>
      <c r="M91" s="22"/>
      <c r="N91" s="22"/>
      <c r="O91" s="22"/>
      <c r="P91" s="2"/>
    </row>
    <row r="92" spans="2:16" ht="27.75" customHeight="1">
      <c r="B92" s="786"/>
      <c r="C92" s="788"/>
      <c r="D92" s="789"/>
      <c r="E92" s="792"/>
      <c r="F92" s="795"/>
      <c r="G92" s="532">
        <f>D91*12</f>
        <v>1200</v>
      </c>
      <c r="H92" s="532">
        <f>D91*5</f>
        <v>500</v>
      </c>
      <c r="I92" s="778">
        <f>D91*12</f>
        <v>1200</v>
      </c>
      <c r="J92" s="781"/>
      <c r="K92" s="776"/>
      <c r="L92" s="777"/>
      <c r="M92" s="22"/>
      <c r="N92" s="22"/>
      <c r="O92" s="22"/>
      <c r="P92" s="2"/>
    </row>
    <row r="93" spans="2:16" ht="35.25" customHeight="1">
      <c r="B93" s="311" t="s">
        <v>154</v>
      </c>
      <c r="C93" s="312" t="s">
        <v>361</v>
      </c>
      <c r="D93" s="789"/>
      <c r="E93" s="792"/>
      <c r="F93" s="533"/>
      <c r="G93" s="533"/>
      <c r="H93" s="533"/>
      <c r="I93" s="779"/>
      <c r="J93" s="776"/>
      <c r="K93" s="775"/>
      <c r="L93" s="782"/>
      <c r="M93" s="22"/>
      <c r="N93" s="22"/>
      <c r="O93" s="22"/>
      <c r="P93" s="2"/>
    </row>
    <row r="94" spans="2:16" ht="36.75" customHeight="1" thickBot="1">
      <c r="B94" s="313" t="s">
        <v>110</v>
      </c>
      <c r="C94" s="464" t="s">
        <v>361</v>
      </c>
      <c r="D94" s="790"/>
      <c r="E94" s="793"/>
      <c r="F94" s="534"/>
      <c r="G94" s="534"/>
      <c r="H94" s="534"/>
      <c r="I94" s="780"/>
      <c r="J94" s="776"/>
      <c r="K94" s="775"/>
      <c r="L94" s="777"/>
      <c r="M94" s="22"/>
      <c r="N94" s="22"/>
      <c r="O94" s="22"/>
      <c r="P94" s="2"/>
    </row>
    <row r="95" spans="2:12" ht="30.75" customHeight="1">
      <c r="B95" s="759" t="s">
        <v>116</v>
      </c>
      <c r="C95" s="760"/>
      <c r="D95" s="34"/>
      <c r="E95" s="134"/>
      <c r="F95" s="134"/>
      <c r="G95" s="88"/>
      <c r="H95" s="15"/>
      <c r="I95" s="28"/>
      <c r="J95" s="22"/>
      <c r="K95" s="12"/>
      <c r="L95" s="22"/>
    </row>
    <row r="96" spans="1:12" ht="15">
      <c r="A96" s="3"/>
      <c r="B96" s="20"/>
      <c r="C96" s="143"/>
      <c r="D96" s="20"/>
      <c r="E96" s="21"/>
      <c r="F96" s="21"/>
      <c r="G96" s="14"/>
      <c r="H96" s="15"/>
      <c r="I96" s="12"/>
      <c r="J96" s="22"/>
      <c r="K96" s="22"/>
      <c r="L96" s="2"/>
    </row>
    <row r="97" spans="2:11" ht="15">
      <c r="B97" s="20"/>
      <c r="C97" s="143"/>
      <c r="D97" s="20"/>
      <c r="E97" s="21"/>
      <c r="F97" s="21"/>
      <c r="G97" s="14"/>
      <c r="H97" s="15"/>
      <c r="I97" s="12"/>
      <c r="J97" s="22"/>
      <c r="K97" s="2"/>
    </row>
    <row r="98" spans="2:12" ht="15">
      <c r="B98" s="20"/>
      <c r="C98" s="143"/>
      <c r="D98" s="20"/>
      <c r="E98" s="21"/>
      <c r="F98" s="21"/>
      <c r="G98" s="14"/>
      <c r="H98" s="15"/>
      <c r="I98" s="12"/>
      <c r="J98" s="22"/>
      <c r="K98" s="22"/>
      <c r="L98" s="2"/>
    </row>
    <row r="99" spans="2:12" ht="15.75" thickBot="1">
      <c r="B99" s="17"/>
      <c r="C99" s="145"/>
      <c r="D99" s="18"/>
      <c r="E99" s="163"/>
      <c r="F99" s="292"/>
      <c r="G99" s="2"/>
      <c r="H99" s="12"/>
      <c r="I99" s="28"/>
      <c r="J99" s="2"/>
      <c r="K99" s="22"/>
      <c r="L99" s="2"/>
    </row>
    <row r="100" spans="2:11" ht="30" customHeight="1" thickBot="1">
      <c r="B100" s="761" t="s">
        <v>396</v>
      </c>
      <c r="C100" s="762"/>
      <c r="D100" s="763"/>
      <c r="E100" s="409"/>
      <c r="F100" s="306"/>
      <c r="G100" s="8"/>
      <c r="H100" s="11"/>
      <c r="I100" s="27"/>
      <c r="J100" s="2"/>
      <c r="K100" s="2"/>
    </row>
    <row r="101" spans="2:11" ht="26.25" customHeight="1" thickBot="1">
      <c r="B101" s="764" t="s">
        <v>31</v>
      </c>
      <c r="C101" s="766" t="s">
        <v>191</v>
      </c>
      <c r="D101" s="803" t="s">
        <v>50</v>
      </c>
      <c r="E101" s="187" t="s">
        <v>285</v>
      </c>
      <c r="F101" s="187" t="s">
        <v>51</v>
      </c>
      <c r="G101" s="188" t="s">
        <v>52</v>
      </c>
      <c r="H101" s="23"/>
      <c r="I101" s="2"/>
      <c r="J101" s="2"/>
      <c r="K101" s="2"/>
    </row>
    <row r="102" spans="2:11" ht="16.5" customHeight="1" thickBot="1">
      <c r="B102" s="765"/>
      <c r="C102" s="767"/>
      <c r="D102" s="804"/>
      <c r="E102" s="275" t="s">
        <v>109</v>
      </c>
      <c r="F102" s="224" t="s">
        <v>39</v>
      </c>
      <c r="G102" s="216" t="s">
        <v>39</v>
      </c>
      <c r="H102" s="23"/>
      <c r="I102" s="2"/>
      <c r="J102" s="2"/>
      <c r="K102" s="2"/>
    </row>
    <row r="103" spans="2:10" ht="34.5" customHeight="1">
      <c r="B103" s="314" t="s">
        <v>32</v>
      </c>
      <c r="C103" s="365" t="s">
        <v>359</v>
      </c>
      <c r="D103" s="710">
        <v>100</v>
      </c>
      <c r="E103" s="824">
        <f>D103*7</f>
        <v>700</v>
      </c>
      <c r="F103" s="827">
        <f>D103*12</f>
        <v>1200</v>
      </c>
      <c r="G103" s="830">
        <f>D103*12</f>
        <v>1200</v>
      </c>
      <c r="H103" s="10"/>
      <c r="I103" s="2"/>
      <c r="J103" s="2"/>
    </row>
    <row r="104" spans="2:11" ht="29.25" customHeight="1">
      <c r="B104" s="315" t="s">
        <v>34</v>
      </c>
      <c r="C104" s="317" t="s">
        <v>360</v>
      </c>
      <c r="D104" s="805"/>
      <c r="E104" s="825"/>
      <c r="F104" s="828"/>
      <c r="G104" s="831"/>
      <c r="H104" s="10"/>
      <c r="I104" s="2"/>
      <c r="J104" s="2"/>
      <c r="K104" s="2"/>
    </row>
    <row r="105" spans="2:11" ht="33.75" customHeight="1">
      <c r="B105" s="316" t="s">
        <v>36</v>
      </c>
      <c r="C105" s="317" t="s">
        <v>360</v>
      </c>
      <c r="D105" s="805"/>
      <c r="E105" s="825"/>
      <c r="F105" s="828"/>
      <c r="G105" s="831"/>
      <c r="H105" s="10"/>
      <c r="I105" s="2"/>
      <c r="J105" s="2"/>
      <c r="K105" s="2"/>
    </row>
    <row r="106" spans="2:11" ht="40.5" customHeight="1">
      <c r="B106" s="773" t="s">
        <v>333</v>
      </c>
      <c r="C106" s="317" t="s">
        <v>360</v>
      </c>
      <c r="D106" s="805"/>
      <c r="E106" s="825"/>
      <c r="F106" s="828"/>
      <c r="G106" s="831"/>
      <c r="H106" s="10"/>
      <c r="I106" s="2"/>
      <c r="J106" s="2"/>
      <c r="K106" s="2"/>
    </row>
    <row r="107" spans="2:11" ht="40.5" customHeight="1" thickBot="1">
      <c r="B107" s="774"/>
      <c r="C107" s="318" t="s">
        <v>360</v>
      </c>
      <c r="D107" s="806"/>
      <c r="E107" s="826"/>
      <c r="F107" s="829"/>
      <c r="G107" s="832"/>
      <c r="H107" s="10"/>
      <c r="I107" s="9"/>
      <c r="J107" s="2"/>
      <c r="K107" s="2"/>
    </row>
    <row r="108" spans="2:11" ht="33" customHeight="1">
      <c r="B108" s="833" t="s">
        <v>82</v>
      </c>
      <c r="C108" s="833"/>
      <c r="D108" s="18"/>
      <c r="E108" s="164"/>
      <c r="F108" s="134"/>
      <c r="G108" s="86"/>
      <c r="H108" s="86"/>
      <c r="I108" s="10"/>
      <c r="J108" s="2"/>
      <c r="K108" s="2"/>
    </row>
    <row r="109" spans="2:12" ht="15">
      <c r="B109" s="25"/>
      <c r="C109" s="122"/>
      <c r="D109" s="25"/>
      <c r="E109" s="148"/>
      <c r="F109" s="148"/>
      <c r="G109" s="9"/>
      <c r="H109" s="9"/>
      <c r="I109" s="9"/>
      <c r="J109" s="2"/>
      <c r="K109" s="2"/>
      <c r="L109" s="2"/>
    </row>
    <row r="110" spans="2:12" ht="15.75" thickBot="1">
      <c r="B110" s="25"/>
      <c r="C110" s="122"/>
      <c r="D110" s="25"/>
      <c r="E110" s="148"/>
      <c r="F110" s="148"/>
      <c r="G110" s="9"/>
      <c r="H110" s="9"/>
      <c r="I110" s="9"/>
      <c r="J110" s="2"/>
      <c r="K110" s="2"/>
      <c r="L110" s="2"/>
    </row>
    <row r="111" spans="2:12" ht="42" customHeight="1" thickBot="1">
      <c r="B111" s="761" t="s">
        <v>372</v>
      </c>
      <c r="C111" s="762"/>
      <c r="D111" s="763"/>
      <c r="E111" s="834"/>
      <c r="F111" s="835"/>
      <c r="G111" s="835"/>
      <c r="H111" s="835"/>
      <c r="I111" s="27"/>
      <c r="J111" s="2"/>
      <c r="K111" s="2"/>
      <c r="L111" s="2"/>
    </row>
    <row r="112" spans="2:11" ht="75.75" thickBot="1">
      <c r="B112" s="836" t="s">
        <v>31</v>
      </c>
      <c r="C112" s="838" t="s">
        <v>191</v>
      </c>
      <c r="D112" s="64" t="s">
        <v>45</v>
      </c>
      <c r="E112" s="70" t="s">
        <v>55</v>
      </c>
      <c r="F112" s="70" t="s">
        <v>46</v>
      </c>
      <c r="G112" s="135" t="s">
        <v>47</v>
      </c>
      <c r="H112" s="23"/>
      <c r="I112" s="2"/>
      <c r="J112" s="2"/>
      <c r="K112" s="2"/>
    </row>
    <row r="113" spans="2:11" ht="15.75" thickBot="1">
      <c r="B113" s="837"/>
      <c r="C113" s="839"/>
      <c r="D113" s="276" t="s">
        <v>39</v>
      </c>
      <c r="E113" s="225" t="s">
        <v>39</v>
      </c>
      <c r="F113" s="225" t="s">
        <v>39</v>
      </c>
      <c r="G113" s="219" t="s">
        <v>39</v>
      </c>
      <c r="H113" s="23"/>
      <c r="I113" s="2"/>
      <c r="J113" s="2"/>
      <c r="K113" s="2"/>
    </row>
    <row r="114" spans="2:11" ht="41.25" customHeight="1">
      <c r="B114" s="314" t="s">
        <v>32</v>
      </c>
      <c r="C114" s="321" t="s">
        <v>359</v>
      </c>
      <c r="D114" s="710">
        <v>1</v>
      </c>
      <c r="E114" s="703">
        <v>10</v>
      </c>
      <c r="F114" s="820">
        <v>100</v>
      </c>
      <c r="G114" s="820">
        <v>1000</v>
      </c>
      <c r="H114" s="10"/>
      <c r="I114" s="2"/>
      <c r="J114" s="2"/>
      <c r="K114" s="2"/>
    </row>
    <row r="115" spans="2:11" ht="45.75" customHeight="1">
      <c r="B115" s="311" t="s">
        <v>34</v>
      </c>
      <c r="C115" s="320" t="s">
        <v>362</v>
      </c>
      <c r="D115" s="819"/>
      <c r="E115" s="819"/>
      <c r="F115" s="821"/>
      <c r="G115" s="821"/>
      <c r="H115" s="10"/>
      <c r="I115" s="2"/>
      <c r="J115" s="2"/>
      <c r="K115" s="2"/>
    </row>
    <row r="116" spans="2:11" ht="39.75" customHeight="1">
      <c r="B116" s="319" t="s">
        <v>36</v>
      </c>
      <c r="C116" s="320" t="s">
        <v>362</v>
      </c>
      <c r="D116" s="819"/>
      <c r="E116" s="819"/>
      <c r="F116" s="821"/>
      <c r="G116" s="821"/>
      <c r="H116" s="10"/>
      <c r="I116" s="2"/>
      <c r="J116" s="2"/>
      <c r="K116" s="2"/>
    </row>
    <row r="117" spans="2:11" ht="43.5" customHeight="1">
      <c r="B117" s="773" t="s">
        <v>333</v>
      </c>
      <c r="C117" s="320" t="s">
        <v>362</v>
      </c>
      <c r="D117" s="819"/>
      <c r="E117" s="819"/>
      <c r="F117" s="821"/>
      <c r="G117" s="821"/>
      <c r="H117" s="10"/>
      <c r="I117" s="2"/>
      <c r="J117" s="2"/>
      <c r="K117" s="2"/>
    </row>
    <row r="118" spans="2:11" ht="41.25" customHeight="1" thickBot="1">
      <c r="B118" s="823"/>
      <c r="C118" s="460" t="s">
        <v>362</v>
      </c>
      <c r="D118" s="819"/>
      <c r="E118" s="704"/>
      <c r="F118" s="822"/>
      <c r="G118" s="822"/>
      <c r="H118" s="10"/>
      <c r="I118" s="2"/>
      <c r="J118" s="2"/>
      <c r="K118" s="2"/>
    </row>
    <row r="119" spans="2:13" ht="16.5" thickBot="1">
      <c r="B119" s="530" t="s">
        <v>48</v>
      </c>
      <c r="C119" s="531"/>
      <c r="D119" s="461">
        <f>D114*12</f>
        <v>12</v>
      </c>
      <c r="E119" s="165">
        <f>E114*12</f>
        <v>120</v>
      </c>
      <c r="F119" s="307">
        <f>F114*12</f>
        <v>1200</v>
      </c>
      <c r="G119" s="61">
        <f>G114*12</f>
        <v>12000</v>
      </c>
      <c r="H119" s="407"/>
      <c r="I119" s="88"/>
      <c r="J119" s="9"/>
      <c r="K119" s="2"/>
      <c r="L119" s="2"/>
      <c r="M119" s="2"/>
    </row>
    <row r="120" spans="2:12" ht="15">
      <c r="B120" s="3"/>
      <c r="C120" s="292"/>
      <c r="D120" s="3"/>
      <c r="E120" s="292"/>
      <c r="F120" s="292"/>
      <c r="G120" s="3"/>
      <c r="H120" s="3"/>
      <c r="I120" s="3"/>
      <c r="J120" s="2"/>
      <c r="K120" s="2"/>
      <c r="L120" s="2"/>
    </row>
    <row r="121" spans="2:12" ht="15">
      <c r="B121" s="3"/>
      <c r="C121" s="292"/>
      <c r="D121" s="3"/>
      <c r="E121" s="292"/>
      <c r="F121" s="292"/>
      <c r="G121" s="3"/>
      <c r="H121" s="3"/>
      <c r="I121" s="3"/>
      <c r="J121" s="2"/>
      <c r="K121" s="2"/>
      <c r="L121" s="2"/>
    </row>
    <row r="122" spans="2:12" ht="15">
      <c r="B122" s="807" t="s">
        <v>287</v>
      </c>
      <c r="C122" s="808"/>
      <c r="D122" s="809"/>
      <c r="E122" s="292"/>
      <c r="F122" s="292"/>
      <c r="G122" s="3"/>
      <c r="H122" s="3"/>
      <c r="I122" s="3"/>
      <c r="J122" s="2"/>
      <c r="K122" s="2"/>
      <c r="L122" s="2"/>
    </row>
    <row r="123" spans="2:12" ht="15.75" thickBot="1">
      <c r="B123" s="810" t="s">
        <v>63</v>
      </c>
      <c r="C123" s="811"/>
      <c r="D123" s="812"/>
      <c r="E123" s="292"/>
      <c r="F123" s="292"/>
      <c r="G123" s="3"/>
      <c r="H123" s="3"/>
      <c r="I123" s="3"/>
      <c r="J123" s="2"/>
      <c r="K123" s="2"/>
      <c r="L123" s="2"/>
    </row>
    <row r="124" spans="2:12" ht="16.5" thickBot="1">
      <c r="B124" s="813">
        <v>10</v>
      </c>
      <c r="C124" s="814"/>
      <c r="D124" s="815"/>
      <c r="E124" s="292"/>
      <c r="F124" s="292"/>
      <c r="G124" s="3"/>
      <c r="H124" s="3"/>
      <c r="I124" s="3"/>
      <c r="J124" s="2"/>
      <c r="K124" s="2"/>
      <c r="L124" s="2"/>
    </row>
    <row r="125" spans="2:12" ht="38.25" customHeight="1">
      <c r="B125" s="816" t="s">
        <v>288</v>
      </c>
      <c r="C125" s="816"/>
      <c r="D125" s="816"/>
      <c r="E125" s="292"/>
      <c r="F125" s="292"/>
      <c r="G125" s="3"/>
      <c r="H125" s="3"/>
      <c r="I125" s="3"/>
      <c r="J125" s="2"/>
      <c r="K125" s="2"/>
      <c r="L125" s="2"/>
    </row>
    <row r="126" spans="2:12" ht="15.75" thickBot="1">
      <c r="B126" s="5"/>
      <c r="C126" s="146"/>
      <c r="D126" s="2"/>
      <c r="E126" s="292"/>
      <c r="F126" s="292"/>
      <c r="G126" s="3"/>
      <c r="H126" s="3"/>
      <c r="I126" s="3"/>
      <c r="J126" s="2"/>
      <c r="K126" s="2"/>
      <c r="L126" s="2"/>
    </row>
    <row r="127" spans="2:12" ht="45.75" customHeight="1" thickBot="1">
      <c r="B127" s="2"/>
      <c r="C127" s="142"/>
      <c r="D127" s="2"/>
      <c r="E127" s="292"/>
      <c r="F127" s="817" t="s">
        <v>261</v>
      </c>
      <c r="G127" s="818"/>
      <c r="H127" s="3"/>
      <c r="I127" s="3"/>
      <c r="J127" s="2"/>
      <c r="K127" s="2"/>
      <c r="L127" s="2"/>
    </row>
    <row r="128" spans="2:12" ht="30.75" customHeight="1" thickBot="1">
      <c r="B128" s="2"/>
      <c r="C128" s="142"/>
      <c r="D128" s="2"/>
      <c r="E128" s="292"/>
      <c r="F128" s="172" t="s">
        <v>115</v>
      </c>
      <c r="G128" s="173" t="s">
        <v>64</v>
      </c>
      <c r="H128" s="3"/>
      <c r="I128" s="3"/>
      <c r="J128" s="2"/>
      <c r="K128" s="2"/>
      <c r="L128" s="2"/>
    </row>
    <row r="129" spans="2:12" ht="34.5" customHeight="1">
      <c r="B129" s="2"/>
      <c r="C129" s="142"/>
      <c r="D129" s="2"/>
      <c r="E129" s="292"/>
      <c r="F129" s="308" t="s">
        <v>298</v>
      </c>
      <c r="G129" s="279">
        <f>'MCA IT Services'!L27</f>
        <v>0</v>
      </c>
      <c r="H129" s="3"/>
      <c r="I129" s="3"/>
      <c r="J129" s="2"/>
      <c r="K129" s="2"/>
      <c r="L129" s="2"/>
    </row>
    <row r="130" spans="2:12" ht="44.25" customHeight="1">
      <c r="B130" s="2"/>
      <c r="C130" s="142"/>
      <c r="D130" s="2"/>
      <c r="E130" s="292"/>
      <c r="F130" s="102" t="s">
        <v>65</v>
      </c>
      <c r="G130" s="179">
        <f>SUM(D63:F65)</f>
        <v>3224</v>
      </c>
      <c r="H130" s="3"/>
      <c r="I130" s="3"/>
      <c r="J130" s="2"/>
      <c r="K130" s="2"/>
      <c r="L130" s="2"/>
    </row>
    <row r="131" spans="2:12" ht="43.5" customHeight="1">
      <c r="B131" s="2"/>
      <c r="C131" s="142"/>
      <c r="D131" s="2"/>
      <c r="E131" s="292"/>
      <c r="F131" s="297" t="s">
        <v>114</v>
      </c>
      <c r="G131" s="180">
        <f>E85</f>
        <v>1113</v>
      </c>
      <c r="H131" s="3"/>
      <c r="I131" s="3"/>
      <c r="J131" s="2"/>
      <c r="K131" s="2"/>
      <c r="L131" s="2"/>
    </row>
    <row r="132" spans="2:12" ht="36" customHeight="1">
      <c r="B132" s="2"/>
      <c r="C132" s="142"/>
      <c r="D132" s="2"/>
      <c r="E132" s="292"/>
      <c r="F132" s="297" t="s">
        <v>67</v>
      </c>
      <c r="G132" s="180">
        <f>I92+J92</f>
        <v>1200</v>
      </c>
      <c r="H132" s="3"/>
      <c r="I132" s="3"/>
      <c r="J132" s="2"/>
      <c r="K132" s="2"/>
      <c r="L132" s="2"/>
    </row>
    <row r="133" spans="2:12" ht="38.25" customHeight="1">
      <c r="B133" s="2"/>
      <c r="C133" s="142"/>
      <c r="D133" s="2"/>
      <c r="E133" s="292"/>
      <c r="F133" s="297" t="s">
        <v>66</v>
      </c>
      <c r="G133" s="180">
        <f>D103*31</f>
        <v>3100</v>
      </c>
      <c r="H133" s="3"/>
      <c r="I133" s="3"/>
      <c r="J133" s="2"/>
      <c r="K133" s="2"/>
      <c r="L133" s="2"/>
    </row>
    <row r="134" spans="2:12" ht="31.5">
      <c r="B134" s="2"/>
      <c r="C134" s="142"/>
      <c r="D134" s="2"/>
      <c r="E134" s="292"/>
      <c r="F134" s="63" t="s">
        <v>68</v>
      </c>
      <c r="G134" s="174">
        <f>SUM(G129:G133)</f>
        <v>8637</v>
      </c>
      <c r="H134" s="3"/>
      <c r="I134" s="3"/>
      <c r="J134" s="2"/>
      <c r="K134" s="2"/>
      <c r="L134" s="2"/>
    </row>
    <row r="135" spans="2:12" ht="45" customHeight="1">
      <c r="B135" s="2"/>
      <c r="C135" s="142"/>
      <c r="D135" s="2"/>
      <c r="E135" s="292"/>
      <c r="F135" s="309"/>
      <c r="G135" s="62"/>
      <c r="H135" s="3"/>
      <c r="I135" s="3"/>
      <c r="J135" s="2"/>
      <c r="K135" s="2"/>
      <c r="L135" s="2"/>
    </row>
    <row r="136" spans="2:12" ht="15.75">
      <c r="B136" s="2"/>
      <c r="C136" s="142"/>
      <c r="D136" s="2"/>
      <c r="E136" s="292"/>
      <c r="F136" s="104" t="s">
        <v>24</v>
      </c>
      <c r="G136" s="181">
        <f>D114*12</f>
        <v>12</v>
      </c>
      <c r="H136" s="3"/>
      <c r="I136" s="3"/>
      <c r="J136" s="2"/>
      <c r="K136" s="2"/>
      <c r="L136" s="2"/>
    </row>
    <row r="137" spans="2:12" ht="15.75">
      <c r="B137" s="2"/>
      <c r="C137" s="142"/>
      <c r="D137" s="2"/>
      <c r="E137" s="292"/>
      <c r="F137" s="104" t="s">
        <v>25</v>
      </c>
      <c r="G137" s="181">
        <f>E114*12</f>
        <v>120</v>
      </c>
      <c r="H137" s="3"/>
      <c r="I137" s="3"/>
      <c r="J137" s="2"/>
      <c r="K137" s="2"/>
      <c r="L137" s="2"/>
    </row>
    <row r="138" spans="2:12" ht="15.75">
      <c r="B138" s="2"/>
      <c r="C138" s="142"/>
      <c r="D138" s="2"/>
      <c r="E138" s="292"/>
      <c r="F138" s="104" t="s">
        <v>26</v>
      </c>
      <c r="G138" s="181">
        <f>F114*12</f>
        <v>1200</v>
      </c>
      <c r="H138" s="3"/>
      <c r="I138" s="3"/>
      <c r="J138" s="2"/>
      <c r="K138" s="2"/>
      <c r="L138" s="2"/>
    </row>
    <row r="139" spans="2:12" ht="15.75">
      <c r="B139" s="2"/>
      <c r="C139" s="142"/>
      <c r="D139" s="2"/>
      <c r="E139" s="292"/>
      <c r="F139" s="104" t="s">
        <v>27</v>
      </c>
      <c r="G139" s="181">
        <f>G114*12</f>
        <v>12000</v>
      </c>
      <c r="H139" s="3"/>
      <c r="I139" s="3"/>
      <c r="J139" s="2"/>
      <c r="K139" s="2"/>
      <c r="L139" s="2"/>
    </row>
    <row r="140" spans="2:12" ht="15.75" thickBot="1">
      <c r="B140" s="2"/>
      <c r="C140" s="142"/>
      <c r="D140" s="2"/>
      <c r="E140" s="292"/>
      <c r="F140" s="309"/>
      <c r="G140" s="62"/>
      <c r="H140" s="3"/>
      <c r="I140" s="3"/>
      <c r="J140" s="2"/>
      <c r="K140" s="2"/>
      <c r="L140" s="2"/>
    </row>
    <row r="141" spans="2:12" ht="18.75" thickBot="1">
      <c r="B141" s="2"/>
      <c r="C141" s="142"/>
      <c r="D141" s="2"/>
      <c r="E141" s="292"/>
      <c r="F141" s="105" t="s">
        <v>69</v>
      </c>
      <c r="G141" s="176">
        <f>SUM(G134:G140)</f>
        <v>21969</v>
      </c>
      <c r="H141" s="3"/>
      <c r="I141" s="3"/>
      <c r="J141" s="2"/>
      <c r="K141" s="2"/>
      <c r="L141" s="2"/>
    </row>
    <row r="142" spans="2:12" ht="40.5" customHeight="1">
      <c r="B142" s="2"/>
      <c r="C142" s="142"/>
      <c r="D142" s="2"/>
      <c r="E142" s="292"/>
      <c r="F142" s="292"/>
      <c r="G142" s="3"/>
      <c r="H142" s="3"/>
      <c r="I142" s="3"/>
      <c r="J142" s="2"/>
      <c r="K142" s="2"/>
      <c r="L142" s="2"/>
    </row>
    <row r="143" spans="2:12" ht="15">
      <c r="B143" s="2"/>
      <c r="C143" s="142"/>
      <c r="D143" s="2"/>
      <c r="E143" s="292"/>
      <c r="F143" s="292"/>
      <c r="G143" s="3"/>
      <c r="H143" s="3"/>
      <c r="I143" s="3"/>
      <c r="J143" s="2"/>
      <c r="K143" s="2"/>
      <c r="L143" s="2"/>
    </row>
    <row r="144" spans="2:12" ht="15">
      <c r="B144" s="2"/>
      <c r="C144" s="142"/>
      <c r="D144" s="2"/>
      <c r="E144" s="292"/>
      <c r="F144" s="142"/>
      <c r="G144" s="2"/>
      <c r="H144" s="3"/>
      <c r="I144" s="3"/>
      <c r="J144" s="2"/>
      <c r="K144" s="2"/>
      <c r="L144" s="2"/>
    </row>
    <row r="145" spans="2:12" ht="15">
      <c r="B145" s="2"/>
      <c r="C145" s="142"/>
      <c r="D145" s="2"/>
      <c r="E145" s="142"/>
      <c r="F145" s="142"/>
      <c r="G145" s="2"/>
      <c r="H145" s="2"/>
      <c r="I145" s="2"/>
      <c r="J145" s="2"/>
      <c r="K145" s="2"/>
      <c r="L145" s="2"/>
    </row>
    <row r="146" spans="2:12" ht="15">
      <c r="B146" s="2"/>
      <c r="C146" s="142"/>
      <c r="D146" s="2"/>
      <c r="E146" s="142"/>
      <c r="F146" s="142"/>
      <c r="G146" s="2"/>
      <c r="H146" s="2"/>
      <c r="I146" s="2"/>
      <c r="J146" s="2"/>
      <c r="K146" s="2"/>
      <c r="L146" s="2"/>
    </row>
    <row r="147" spans="2:12" ht="15">
      <c r="B147" s="2"/>
      <c r="C147" s="142"/>
      <c r="D147" s="2"/>
      <c r="E147" s="142"/>
      <c r="F147" s="142"/>
      <c r="G147" s="2"/>
      <c r="H147" s="2"/>
      <c r="I147" s="2"/>
      <c r="J147" s="2"/>
      <c r="K147" s="2"/>
      <c r="L147" s="2"/>
    </row>
    <row r="148" spans="2:12" ht="15">
      <c r="B148" s="2"/>
      <c r="C148" s="142"/>
      <c r="D148" s="2"/>
      <c r="E148" s="142"/>
      <c r="F148" s="142"/>
      <c r="G148" s="2"/>
      <c r="H148" s="2"/>
      <c r="I148" s="2"/>
      <c r="J148" s="2"/>
      <c r="K148" s="2"/>
      <c r="L148" s="2"/>
    </row>
    <row r="149" spans="2:12" ht="15">
      <c r="B149" s="2"/>
      <c r="C149" s="142"/>
      <c r="D149" s="2"/>
      <c r="E149" s="142"/>
      <c r="F149" s="142"/>
      <c r="G149" s="2"/>
      <c r="H149" s="2"/>
      <c r="I149" s="2"/>
      <c r="J149" s="2"/>
      <c r="K149" s="2"/>
      <c r="L149" s="2"/>
    </row>
    <row r="150" spans="2:12" ht="15">
      <c r="B150" s="2"/>
      <c r="C150" s="142"/>
      <c r="D150" s="2"/>
      <c r="E150" s="142"/>
      <c r="F150" s="142"/>
      <c r="G150" s="2"/>
      <c r="H150" s="2"/>
      <c r="I150" s="2"/>
      <c r="J150" s="2"/>
      <c r="K150" s="2"/>
      <c r="L150" s="2"/>
    </row>
    <row r="151" spans="2:12" ht="15">
      <c r="B151" s="2"/>
      <c r="C151" s="142"/>
      <c r="D151" s="2"/>
      <c r="E151" s="142"/>
      <c r="F151" s="142"/>
      <c r="G151" s="2"/>
      <c r="H151" s="2"/>
      <c r="I151" s="2"/>
      <c r="J151" s="2"/>
      <c r="K151" s="2"/>
      <c r="L151" s="2"/>
    </row>
    <row r="152" spans="2:11" ht="15">
      <c r="B152" s="2"/>
      <c r="C152" s="142"/>
      <c r="D152" s="2"/>
      <c r="E152" s="142"/>
      <c r="F152" s="142"/>
      <c r="G152" s="2"/>
      <c r="H152" s="2"/>
      <c r="I152" s="2"/>
      <c r="J152" s="2"/>
      <c r="K152" s="2"/>
    </row>
    <row r="153" spans="2:11" ht="15">
      <c r="B153" s="2"/>
      <c r="C153" s="142"/>
      <c r="D153" s="2"/>
      <c r="E153" s="142"/>
      <c r="F153" s="142"/>
      <c r="G153" s="2"/>
      <c r="H153" s="2"/>
      <c r="I153" s="2"/>
      <c r="J153" s="2"/>
      <c r="K153" s="2"/>
    </row>
    <row r="154" spans="2:11" ht="15">
      <c r="B154" s="2"/>
      <c r="C154" s="142"/>
      <c r="D154" s="2"/>
      <c r="E154" s="142"/>
      <c r="F154" s="142"/>
      <c r="G154" s="2"/>
      <c r="H154" s="2"/>
      <c r="I154" s="2"/>
      <c r="J154" s="2"/>
      <c r="K154" s="2"/>
    </row>
    <row r="155" spans="2:11" ht="15">
      <c r="B155" s="2"/>
      <c r="C155" s="142"/>
      <c r="D155" s="2"/>
      <c r="E155" s="142"/>
      <c r="F155" s="142"/>
      <c r="G155" s="2"/>
      <c r="H155" s="2"/>
      <c r="I155" s="2"/>
      <c r="J155" s="2"/>
      <c r="K155" s="2"/>
    </row>
    <row r="156" spans="2:11" ht="15">
      <c r="B156" s="2"/>
      <c r="C156" s="142"/>
      <c r="D156" s="2"/>
      <c r="E156" s="142"/>
      <c r="F156" s="142"/>
      <c r="G156" s="2"/>
      <c r="H156" s="2"/>
      <c r="I156" s="2"/>
      <c r="J156" s="2"/>
      <c r="K156" s="2"/>
    </row>
    <row r="157" spans="2:11" ht="15">
      <c r="B157" s="2"/>
      <c r="C157" s="142"/>
      <c r="D157" s="2"/>
      <c r="E157" s="142"/>
      <c r="F157" s="142"/>
      <c r="G157" s="2"/>
      <c r="H157" s="2"/>
      <c r="I157" s="2"/>
      <c r="J157" s="2"/>
      <c r="K157" s="2"/>
    </row>
    <row r="158" spans="2:11" ht="15">
      <c r="B158" s="2"/>
      <c r="C158" s="142"/>
      <c r="D158" s="2"/>
      <c r="E158" s="142"/>
      <c r="H158" s="2"/>
      <c r="I158" s="2"/>
      <c r="J158" s="2"/>
      <c r="K158" s="2"/>
    </row>
    <row r="159" ht="15">
      <c r="K159" s="2"/>
    </row>
  </sheetData>
  <sheetProtection sheet="1" objects="1" scenarios="1" selectLockedCells="1"/>
  <mergeCells count="202">
    <mergeCell ref="D101:D102"/>
    <mergeCell ref="D103:D107"/>
    <mergeCell ref="B122:D122"/>
    <mergeCell ref="B123:D123"/>
    <mergeCell ref="B124:D124"/>
    <mergeCell ref="B125:D125"/>
    <mergeCell ref="F127:G127"/>
    <mergeCell ref="D114:D118"/>
    <mergeCell ref="E114:E118"/>
    <mergeCell ref="F114:F118"/>
    <mergeCell ref="G114:G118"/>
    <mergeCell ref="B117:B118"/>
    <mergeCell ref="E103:E107"/>
    <mergeCell ref="F103:F107"/>
    <mergeCell ref="G103:G107"/>
    <mergeCell ref="B108:C108"/>
    <mergeCell ref="B111:D111"/>
    <mergeCell ref="E111:H111"/>
    <mergeCell ref="B112:B113"/>
    <mergeCell ref="C112:C113"/>
    <mergeCell ref="B95:C95"/>
    <mergeCell ref="B100:D100"/>
    <mergeCell ref="B101:B102"/>
    <mergeCell ref="C101:C102"/>
    <mergeCell ref="C2:H3"/>
    <mergeCell ref="C10:C18"/>
    <mergeCell ref="B106:B107"/>
    <mergeCell ref="K91:K92"/>
    <mergeCell ref="L91:L92"/>
    <mergeCell ref="I92:I94"/>
    <mergeCell ref="J92:J94"/>
    <mergeCell ref="K93:K94"/>
    <mergeCell ref="L93:L94"/>
    <mergeCell ref="B86:H86"/>
    <mergeCell ref="B89:D89"/>
    <mergeCell ref="B91:B92"/>
    <mergeCell ref="C91:C92"/>
    <mergeCell ref="D91:D94"/>
    <mergeCell ref="E91:E94"/>
    <mergeCell ref="F91:F94"/>
    <mergeCell ref="B83:B84"/>
    <mergeCell ref="C83:C84"/>
    <mergeCell ref="D83:D84"/>
    <mergeCell ref="E83:E84"/>
    <mergeCell ref="G79:G80"/>
    <mergeCell ref="B81:B82"/>
    <mergeCell ref="C81:C82"/>
    <mergeCell ref="D81:D82"/>
    <mergeCell ref="E81:E82"/>
    <mergeCell ref="F81:F82"/>
    <mergeCell ref="G81:G82"/>
    <mergeCell ref="B79:B80"/>
    <mergeCell ref="C79:C80"/>
    <mergeCell ref="D79:D80"/>
    <mergeCell ref="E79:E80"/>
    <mergeCell ref="F79:F80"/>
    <mergeCell ref="B76:B78"/>
    <mergeCell ref="C76:C78"/>
    <mergeCell ref="D76:D78"/>
    <mergeCell ref="E76:E78"/>
    <mergeCell ref="F76:F78"/>
    <mergeCell ref="G76:G78"/>
    <mergeCell ref="B73:B75"/>
    <mergeCell ref="C73:C75"/>
    <mergeCell ref="D73:D75"/>
    <mergeCell ref="E73:E75"/>
    <mergeCell ref="F73:F75"/>
    <mergeCell ref="B68:D68"/>
    <mergeCell ref="F68:H68"/>
    <mergeCell ref="B70:B72"/>
    <mergeCell ref="C70:C72"/>
    <mergeCell ref="D70:D72"/>
    <mergeCell ref="E70:E72"/>
    <mergeCell ref="F70:F72"/>
    <mergeCell ref="G70:G72"/>
    <mergeCell ref="G73:G75"/>
    <mergeCell ref="G58:G59"/>
    <mergeCell ref="B59:B60"/>
    <mergeCell ref="D59:D60"/>
    <mergeCell ref="F63:F64"/>
    <mergeCell ref="B53:B55"/>
    <mergeCell ref="C53:C54"/>
    <mergeCell ref="D53:D55"/>
    <mergeCell ref="E53:E55"/>
    <mergeCell ref="F53:F54"/>
    <mergeCell ref="J45:J46"/>
    <mergeCell ref="L45:L46"/>
    <mergeCell ref="M45:M46"/>
    <mergeCell ref="N45:N46"/>
    <mergeCell ref="B51:D51"/>
    <mergeCell ref="N41:N44"/>
    <mergeCell ref="B45:B46"/>
    <mergeCell ref="C45:C46"/>
    <mergeCell ref="D45:D46"/>
    <mergeCell ref="E45:E46"/>
    <mergeCell ref="F45:F46"/>
    <mergeCell ref="G45:G46"/>
    <mergeCell ref="H45:H46"/>
    <mergeCell ref="I45:I46"/>
    <mergeCell ref="G41:G44"/>
    <mergeCell ref="H41:H44"/>
    <mergeCell ref="I41:I44"/>
    <mergeCell ref="J41:J44"/>
    <mergeCell ref="L41:L44"/>
    <mergeCell ref="M41:M44"/>
    <mergeCell ref="B41:B44"/>
    <mergeCell ref="B47:E47"/>
    <mergeCell ref="R37:R38"/>
    <mergeCell ref="P39:P40"/>
    <mergeCell ref="Q39:Q40"/>
    <mergeCell ref="R39:R40"/>
    <mergeCell ref="G37:G40"/>
    <mergeCell ref="H37:H40"/>
    <mergeCell ref="I37:I40"/>
    <mergeCell ref="J37:J40"/>
    <mergeCell ref="L37:L40"/>
    <mergeCell ref="M37:M40"/>
    <mergeCell ref="C37:C40"/>
    <mergeCell ref="D37:D40"/>
    <mergeCell ref="E37:E40"/>
    <mergeCell ref="F37:F40"/>
    <mergeCell ref="O33:O36"/>
    <mergeCell ref="P33:P34"/>
    <mergeCell ref="Q33:Q34"/>
    <mergeCell ref="C41:C44"/>
    <mergeCell ref="D41:D44"/>
    <mergeCell ref="E41:E44"/>
    <mergeCell ref="F41:F44"/>
    <mergeCell ref="N37:N40"/>
    <mergeCell ref="O37:O40"/>
    <mergeCell ref="P37:P38"/>
    <mergeCell ref="Q37:Q38"/>
    <mergeCell ref="R33:R34"/>
    <mergeCell ref="P35:P36"/>
    <mergeCell ref="Q35:Q36"/>
    <mergeCell ref="R35:R36"/>
    <mergeCell ref="H33:H36"/>
    <mergeCell ref="I33:I36"/>
    <mergeCell ref="J33:J36"/>
    <mergeCell ref="L33:L36"/>
    <mergeCell ref="M33:M36"/>
    <mergeCell ref="N33:N36"/>
    <mergeCell ref="I30:I32"/>
    <mergeCell ref="J23:J25"/>
    <mergeCell ref="B26:B29"/>
    <mergeCell ref="C26:C27"/>
    <mergeCell ref="D26:D29"/>
    <mergeCell ref="E26:E29"/>
    <mergeCell ref="F26:F29"/>
    <mergeCell ref="G26:G29"/>
    <mergeCell ref="H26:H29"/>
    <mergeCell ref="I26:I29"/>
    <mergeCell ref="J26:J29"/>
    <mergeCell ref="C28:C29"/>
    <mergeCell ref="B23:B25"/>
    <mergeCell ref="C23:C25"/>
    <mergeCell ref="D23:D25"/>
    <mergeCell ref="E23:E25"/>
    <mergeCell ref="F23:F25"/>
    <mergeCell ref="G23:G25"/>
    <mergeCell ref="H23:H25"/>
    <mergeCell ref="I23:I25"/>
    <mergeCell ref="J30:J32"/>
    <mergeCell ref="B30:B32"/>
    <mergeCell ref="C30:C32"/>
    <mergeCell ref="D30:D32"/>
    <mergeCell ref="B6:H6"/>
    <mergeCell ref="I10:I18"/>
    <mergeCell ref="J10:J18"/>
    <mergeCell ref="B19:B22"/>
    <mergeCell ref="C19:C22"/>
    <mergeCell ref="D19:D22"/>
    <mergeCell ref="E19:E22"/>
    <mergeCell ref="F19:F22"/>
    <mergeCell ref="G19:G22"/>
    <mergeCell ref="H19:H22"/>
    <mergeCell ref="I19:I22"/>
    <mergeCell ref="J19:J22"/>
    <mergeCell ref="B65:C65"/>
    <mergeCell ref="B85:D85"/>
    <mergeCell ref="F83:F84"/>
    <mergeCell ref="B119:C119"/>
    <mergeCell ref="G92:G94"/>
    <mergeCell ref="H92:H94"/>
    <mergeCell ref="B8:D8"/>
    <mergeCell ref="F8:H8"/>
    <mergeCell ref="D10:D18"/>
    <mergeCell ref="E10:E18"/>
    <mergeCell ref="F10:F18"/>
    <mergeCell ref="G10:G18"/>
    <mergeCell ref="H10:H18"/>
    <mergeCell ref="G30:G32"/>
    <mergeCell ref="H30:H32"/>
    <mergeCell ref="B33:B36"/>
    <mergeCell ref="C33:C36"/>
    <mergeCell ref="D33:D36"/>
    <mergeCell ref="E33:E36"/>
    <mergeCell ref="F33:F36"/>
    <mergeCell ref="G33:G36"/>
    <mergeCell ref="E30:E32"/>
    <mergeCell ref="F30:F32"/>
    <mergeCell ref="B37:B40"/>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486F8-0FC5-4E39-BA20-BA968DD57233}">
  <sheetPr>
    <tabColor rgb="FFFF9900"/>
  </sheetPr>
  <dimension ref="B2:L54"/>
  <sheetViews>
    <sheetView tabSelected="1" zoomScale="90" zoomScaleNormal="90" workbookViewId="0" topLeftCell="A1">
      <selection activeCell="L27" sqref="L27"/>
    </sheetView>
  </sheetViews>
  <sheetFormatPr defaultColWidth="9.140625" defaultRowHeight="15"/>
  <cols>
    <col min="1" max="1" width="9.140625" style="2" customWidth="1"/>
    <col min="2" max="2" width="21.7109375" style="2" customWidth="1"/>
    <col min="3" max="6" width="9.140625" style="2" customWidth="1"/>
    <col min="7" max="7" width="22.140625" style="250" customWidth="1"/>
    <col min="8" max="8" width="19.8515625" style="2" customWidth="1"/>
    <col min="9" max="9" width="21.00390625" style="2" customWidth="1"/>
    <col min="10" max="10" width="20.7109375" style="2" customWidth="1"/>
    <col min="11" max="11" width="23.57421875" style="2" customWidth="1"/>
    <col min="12" max="12" width="21.7109375" style="2" customWidth="1"/>
    <col min="13" max="13" width="22.7109375" style="2" customWidth="1"/>
    <col min="14" max="14" width="22.57421875" style="2" customWidth="1"/>
    <col min="15" max="15" width="20.28125" style="2" customWidth="1"/>
    <col min="16" max="16" width="19.8515625" style="2" customWidth="1"/>
    <col min="17" max="16384" width="9.140625" style="2" customWidth="1"/>
  </cols>
  <sheetData>
    <row r="1" ht="15.75" thickBot="1"/>
    <row r="2" spans="3:11" ht="15.75" thickBot="1">
      <c r="C2" s="1083" t="s">
        <v>302</v>
      </c>
      <c r="D2" s="1084"/>
      <c r="E2" s="1084"/>
      <c r="F2" s="1084"/>
      <c r="G2" s="1084"/>
      <c r="H2" s="1084"/>
      <c r="I2" s="1084"/>
      <c r="J2" s="1084"/>
      <c r="K2" s="1085"/>
    </row>
    <row r="3" spans="3:11" ht="15">
      <c r="C3" s="1086" t="s">
        <v>303</v>
      </c>
      <c r="D3" s="1087"/>
      <c r="E3" s="1087"/>
      <c r="F3" s="1087"/>
      <c r="G3" s="1087"/>
      <c r="H3" s="1087"/>
      <c r="I3" s="1087"/>
      <c r="J3" s="1087"/>
      <c r="K3" s="1088"/>
    </row>
    <row r="4" spans="3:11" ht="15">
      <c r="C4" s="1089"/>
      <c r="D4" s="1090"/>
      <c r="E4" s="1090"/>
      <c r="F4" s="1090"/>
      <c r="G4" s="1090"/>
      <c r="H4" s="1090"/>
      <c r="I4" s="1090"/>
      <c r="J4" s="1090"/>
      <c r="K4" s="1091"/>
    </row>
    <row r="5" spans="3:11" ht="15.75" thickBot="1">
      <c r="C5" s="1092"/>
      <c r="D5" s="1093"/>
      <c r="E5" s="1093"/>
      <c r="F5" s="1093"/>
      <c r="G5" s="1093"/>
      <c r="H5" s="1093"/>
      <c r="I5" s="1093"/>
      <c r="J5" s="1093"/>
      <c r="K5" s="1094"/>
    </row>
    <row r="8" spans="3:12" ht="15.75" thickBot="1">
      <c r="C8" s="1096"/>
      <c r="D8" s="1096"/>
      <c r="E8" s="1096"/>
      <c r="F8" s="1096"/>
      <c r="G8" s="1096"/>
      <c r="H8" s="1096"/>
      <c r="I8" s="1066"/>
      <c r="J8" s="1066"/>
      <c r="K8" s="1066"/>
      <c r="L8" s="1066"/>
    </row>
    <row r="9" spans="2:12" ht="51.75" customHeight="1" thickBot="1">
      <c r="B9" s="1073" t="s">
        <v>326</v>
      </c>
      <c r="C9" s="1074"/>
      <c r="D9" s="1074"/>
      <c r="E9" s="1074"/>
      <c r="F9" s="1075"/>
      <c r="G9" s="488" t="s">
        <v>334</v>
      </c>
      <c r="H9" s="280" t="s">
        <v>254</v>
      </c>
      <c r="I9" s="281" t="s">
        <v>255</v>
      </c>
      <c r="J9" s="281" t="s">
        <v>256</v>
      </c>
      <c r="K9" s="282" t="s">
        <v>257</v>
      </c>
      <c r="L9" s="322" t="s">
        <v>258</v>
      </c>
    </row>
    <row r="10" spans="2:12" ht="42.75" customHeight="1">
      <c r="B10" s="1095"/>
      <c r="C10" s="1095"/>
      <c r="D10" s="1095"/>
      <c r="E10" s="1095"/>
      <c r="F10" s="1095"/>
      <c r="G10" s="490" t="s">
        <v>335</v>
      </c>
      <c r="H10" s="496"/>
      <c r="I10" s="496"/>
      <c r="J10" s="496"/>
      <c r="K10" s="497"/>
      <c r="L10" s="500">
        <f aca="true" t="shared" si="0" ref="L10:L23">SUM(H10:K10)</f>
        <v>0</v>
      </c>
    </row>
    <row r="11" spans="2:12" ht="32.25" customHeight="1">
      <c r="B11" s="1079"/>
      <c r="C11" s="1079"/>
      <c r="D11" s="1079"/>
      <c r="E11" s="1079"/>
      <c r="F11" s="1079"/>
      <c r="G11" s="490" t="s">
        <v>335</v>
      </c>
      <c r="H11" s="498"/>
      <c r="I11" s="498"/>
      <c r="J11" s="498"/>
      <c r="K11" s="499"/>
      <c r="L11" s="501">
        <f t="shared" si="0"/>
        <v>0</v>
      </c>
    </row>
    <row r="12" spans="2:12" ht="30" customHeight="1">
      <c r="B12" s="1079"/>
      <c r="C12" s="1079"/>
      <c r="D12" s="1079"/>
      <c r="E12" s="1079"/>
      <c r="F12" s="1079"/>
      <c r="G12" s="490" t="s">
        <v>335</v>
      </c>
      <c r="H12" s="498"/>
      <c r="I12" s="498"/>
      <c r="J12" s="498"/>
      <c r="K12" s="499"/>
      <c r="L12" s="501">
        <f t="shared" si="0"/>
        <v>0</v>
      </c>
    </row>
    <row r="13" spans="2:12" ht="27.75" customHeight="1">
      <c r="B13" s="1079"/>
      <c r="C13" s="1079"/>
      <c r="D13" s="1079"/>
      <c r="E13" s="1079"/>
      <c r="F13" s="1079"/>
      <c r="G13" s="490" t="s">
        <v>335</v>
      </c>
      <c r="H13" s="498"/>
      <c r="I13" s="498"/>
      <c r="J13" s="498"/>
      <c r="K13" s="499"/>
      <c r="L13" s="501">
        <f t="shared" si="0"/>
        <v>0</v>
      </c>
    </row>
    <row r="14" spans="2:12" ht="36" customHeight="1">
      <c r="B14" s="1079"/>
      <c r="C14" s="1079"/>
      <c r="D14" s="1079"/>
      <c r="E14" s="1079"/>
      <c r="F14" s="1079"/>
      <c r="G14" s="490" t="s">
        <v>335</v>
      </c>
      <c r="H14" s="498"/>
      <c r="I14" s="498"/>
      <c r="J14" s="498"/>
      <c r="K14" s="499"/>
      <c r="L14" s="501">
        <f t="shared" si="0"/>
        <v>0</v>
      </c>
    </row>
    <row r="15" spans="2:12" ht="34.5" customHeight="1">
      <c r="B15" s="1079"/>
      <c r="C15" s="1079"/>
      <c r="D15" s="1079"/>
      <c r="E15" s="1079"/>
      <c r="F15" s="1079"/>
      <c r="G15" s="490" t="s">
        <v>335</v>
      </c>
      <c r="H15" s="498"/>
      <c r="I15" s="498"/>
      <c r="J15" s="498"/>
      <c r="K15" s="499"/>
      <c r="L15" s="501">
        <f t="shared" si="0"/>
        <v>0</v>
      </c>
    </row>
    <row r="16" spans="2:12" ht="35.25" customHeight="1">
      <c r="B16" s="1079"/>
      <c r="C16" s="1079"/>
      <c r="D16" s="1079"/>
      <c r="E16" s="1079"/>
      <c r="F16" s="1079"/>
      <c r="G16" s="490" t="s">
        <v>335</v>
      </c>
      <c r="H16" s="498"/>
      <c r="I16" s="498"/>
      <c r="J16" s="498"/>
      <c r="K16" s="499"/>
      <c r="L16" s="501">
        <f t="shared" si="0"/>
        <v>0</v>
      </c>
    </row>
    <row r="17" spans="2:12" ht="36" customHeight="1">
      <c r="B17" s="1079"/>
      <c r="C17" s="1079"/>
      <c r="D17" s="1079"/>
      <c r="E17" s="1079"/>
      <c r="F17" s="1079"/>
      <c r="G17" s="490" t="s">
        <v>335</v>
      </c>
      <c r="H17" s="498"/>
      <c r="I17" s="498"/>
      <c r="J17" s="498"/>
      <c r="K17" s="499"/>
      <c r="L17" s="501">
        <f t="shared" si="0"/>
        <v>0</v>
      </c>
    </row>
    <row r="18" spans="2:12" ht="37.5" customHeight="1">
      <c r="B18" s="1079"/>
      <c r="C18" s="1079"/>
      <c r="D18" s="1079"/>
      <c r="E18" s="1079"/>
      <c r="F18" s="1079"/>
      <c r="G18" s="490" t="s">
        <v>335</v>
      </c>
      <c r="H18" s="498"/>
      <c r="I18" s="498"/>
      <c r="J18" s="498"/>
      <c r="K18" s="499"/>
      <c r="L18" s="501">
        <f t="shared" si="0"/>
        <v>0</v>
      </c>
    </row>
    <row r="19" spans="2:12" ht="35.25" customHeight="1">
      <c r="B19" s="1079"/>
      <c r="C19" s="1079"/>
      <c r="D19" s="1079"/>
      <c r="E19" s="1079"/>
      <c r="F19" s="1079"/>
      <c r="G19" s="490" t="s">
        <v>335</v>
      </c>
      <c r="H19" s="498"/>
      <c r="I19" s="498"/>
      <c r="J19" s="498"/>
      <c r="K19" s="499"/>
      <c r="L19" s="501">
        <f t="shared" si="0"/>
        <v>0</v>
      </c>
    </row>
    <row r="20" spans="2:12" ht="36" customHeight="1">
      <c r="B20" s="1079"/>
      <c r="C20" s="1079"/>
      <c r="D20" s="1079"/>
      <c r="E20" s="1079"/>
      <c r="F20" s="1079"/>
      <c r="G20" s="490" t="s">
        <v>335</v>
      </c>
      <c r="H20" s="498"/>
      <c r="I20" s="498"/>
      <c r="J20" s="498"/>
      <c r="K20" s="499"/>
      <c r="L20" s="501"/>
    </row>
    <row r="21" spans="2:12" ht="34.5" customHeight="1">
      <c r="B21" s="1079"/>
      <c r="C21" s="1079"/>
      <c r="D21" s="1079"/>
      <c r="E21" s="1079"/>
      <c r="F21" s="1079"/>
      <c r="G21" s="490" t="s">
        <v>335</v>
      </c>
      <c r="H21" s="498"/>
      <c r="I21" s="498"/>
      <c r="J21" s="498"/>
      <c r="K21" s="499"/>
      <c r="L21" s="501">
        <f t="shared" si="0"/>
        <v>0</v>
      </c>
    </row>
    <row r="22" spans="2:12" ht="33" customHeight="1">
      <c r="B22" s="1079"/>
      <c r="C22" s="1079"/>
      <c r="D22" s="1079"/>
      <c r="E22" s="1079"/>
      <c r="F22" s="1079"/>
      <c r="G22" s="490" t="s">
        <v>335</v>
      </c>
      <c r="H22" s="498"/>
      <c r="I22" s="498"/>
      <c r="J22" s="498"/>
      <c r="K22" s="499"/>
      <c r="L22" s="501">
        <f t="shared" si="0"/>
        <v>0</v>
      </c>
    </row>
    <row r="23" spans="2:12" ht="30.75" customHeight="1">
      <c r="B23" s="1079"/>
      <c r="C23" s="1079"/>
      <c r="D23" s="1079"/>
      <c r="E23" s="1079"/>
      <c r="F23" s="1079"/>
      <c r="G23" s="490" t="s">
        <v>335</v>
      </c>
      <c r="H23" s="498"/>
      <c r="I23" s="498"/>
      <c r="J23" s="498"/>
      <c r="K23" s="499"/>
      <c r="L23" s="501">
        <f t="shared" si="0"/>
        <v>0</v>
      </c>
    </row>
    <row r="24" spans="2:12" ht="31.5" customHeight="1">
      <c r="B24" s="1079"/>
      <c r="C24" s="1079"/>
      <c r="D24" s="1079"/>
      <c r="E24" s="1079"/>
      <c r="F24" s="1079"/>
      <c r="G24" s="490" t="s">
        <v>335</v>
      </c>
      <c r="H24" s="498"/>
      <c r="I24" s="498"/>
      <c r="J24" s="498"/>
      <c r="K24" s="499"/>
      <c r="L24" s="502">
        <f>SUM(H24:K24)</f>
        <v>0</v>
      </c>
    </row>
    <row r="25" spans="2:12" ht="30" customHeight="1">
      <c r="B25" s="1080"/>
      <c r="C25" s="1081"/>
      <c r="D25" s="1081"/>
      <c r="E25" s="1081"/>
      <c r="F25" s="1082"/>
      <c r="G25" s="490" t="s">
        <v>335</v>
      </c>
      <c r="H25" s="498"/>
      <c r="I25" s="498"/>
      <c r="J25" s="498"/>
      <c r="K25" s="499"/>
      <c r="L25" s="502">
        <f aca="true" t="shared" si="1" ref="L25:L26">SUM(H25:K25)</f>
        <v>0</v>
      </c>
    </row>
    <row r="26" spans="2:12" ht="33" customHeight="1">
      <c r="B26" s="1080"/>
      <c r="C26" s="1081"/>
      <c r="D26" s="1081"/>
      <c r="E26" s="1081"/>
      <c r="F26" s="1082"/>
      <c r="G26" s="490" t="s">
        <v>335</v>
      </c>
      <c r="H26" s="498"/>
      <c r="I26" s="498"/>
      <c r="J26" s="498"/>
      <c r="K26" s="499"/>
      <c r="L26" s="502">
        <f t="shared" si="1"/>
        <v>0</v>
      </c>
    </row>
    <row r="27" spans="3:12" ht="32.25" customHeight="1" thickBot="1">
      <c r="C27" s="171"/>
      <c r="D27" s="171"/>
      <c r="E27" s="171"/>
      <c r="F27" s="171"/>
      <c r="G27" s="413"/>
      <c r="H27" s="171"/>
      <c r="I27" s="171"/>
      <c r="J27" s="1097" t="s">
        <v>417</v>
      </c>
      <c r="K27" s="1098"/>
      <c r="L27" s="503">
        <f>SUM(L10:L26)</f>
        <v>0</v>
      </c>
    </row>
    <row r="28" spans="3:12" ht="32.25" customHeight="1">
      <c r="C28" s="171"/>
      <c r="D28" s="171"/>
      <c r="E28" s="171"/>
      <c r="F28" s="171"/>
      <c r="G28" s="413"/>
      <c r="H28" s="171"/>
      <c r="I28" s="171"/>
      <c r="J28" s="492"/>
      <c r="K28" s="491"/>
      <c r="L28" s="517"/>
    </row>
    <row r="29" spans="3:12" ht="32.25" customHeight="1">
      <c r="C29" s="841"/>
      <c r="D29" s="1090"/>
      <c r="E29" s="1090"/>
      <c r="F29" s="1090"/>
      <c r="G29" s="1090"/>
      <c r="H29" s="1090"/>
      <c r="I29" s="1090"/>
      <c r="J29" s="1090"/>
      <c r="K29" s="1090"/>
      <c r="L29" s="407"/>
    </row>
    <row r="30" spans="3:12" ht="15">
      <c r="C30" s="1090"/>
      <c r="D30" s="1090"/>
      <c r="E30" s="1090"/>
      <c r="F30" s="1090"/>
      <c r="G30" s="1090"/>
      <c r="H30" s="1090"/>
      <c r="I30" s="1090"/>
      <c r="J30" s="1090"/>
      <c r="K30" s="1090"/>
      <c r="L30" s="171"/>
    </row>
    <row r="31" spans="3:12" ht="15.75" customHeight="1" thickBot="1">
      <c r="C31" s="1090"/>
      <c r="D31" s="1090"/>
      <c r="E31" s="1090"/>
      <c r="F31" s="1090"/>
      <c r="G31" s="1090"/>
      <c r="H31" s="1090"/>
      <c r="I31" s="1090"/>
      <c r="J31" s="1090"/>
      <c r="K31" s="1090"/>
      <c r="L31" s="171"/>
    </row>
    <row r="32" spans="2:12" ht="39" customHeight="1" thickBot="1">
      <c r="B32" s="1073" t="s">
        <v>326</v>
      </c>
      <c r="C32" s="1074"/>
      <c r="D32" s="1074"/>
      <c r="E32" s="1074"/>
      <c r="F32" s="1075"/>
      <c r="G32" s="488" t="s">
        <v>334</v>
      </c>
      <c r="H32" s="493" t="s">
        <v>406</v>
      </c>
      <c r="I32" s="493" t="s">
        <v>407</v>
      </c>
      <c r="J32" s="493" t="s">
        <v>408</v>
      </c>
      <c r="K32" s="494" t="s">
        <v>409</v>
      </c>
      <c r="L32" s="495" t="s">
        <v>411</v>
      </c>
    </row>
    <row r="33" spans="2:12" ht="35.1" customHeight="1">
      <c r="B33" s="1076"/>
      <c r="C33" s="1077"/>
      <c r="D33" s="1077"/>
      <c r="E33" s="1077"/>
      <c r="F33" s="1078"/>
      <c r="G33" s="518" t="s">
        <v>410</v>
      </c>
      <c r="H33" s="338"/>
      <c r="I33" s="338"/>
      <c r="J33" s="338"/>
      <c r="K33" s="338"/>
      <c r="L33" s="504">
        <f>SUM(H33:K33)</f>
        <v>0</v>
      </c>
    </row>
    <row r="34" spans="2:12" ht="35.1" customHeight="1">
      <c r="B34" s="1069"/>
      <c r="C34" s="1070"/>
      <c r="D34" s="1070"/>
      <c r="E34" s="1070"/>
      <c r="F34" s="1071"/>
      <c r="G34" s="519" t="s">
        <v>410</v>
      </c>
      <c r="H34" s="513"/>
      <c r="I34" s="513"/>
      <c r="J34" s="513"/>
      <c r="K34" s="513"/>
      <c r="L34" s="504">
        <f aca="true" t="shared" si="2" ref="L34:L49">SUM(H34:K34)</f>
        <v>0</v>
      </c>
    </row>
    <row r="35" spans="2:12" ht="35.1" customHeight="1">
      <c r="B35" s="1069"/>
      <c r="C35" s="1070"/>
      <c r="D35" s="1070"/>
      <c r="E35" s="1070"/>
      <c r="F35" s="1071"/>
      <c r="G35" s="519" t="s">
        <v>410</v>
      </c>
      <c r="H35" s="513"/>
      <c r="I35" s="513"/>
      <c r="J35" s="513"/>
      <c r="K35" s="513"/>
      <c r="L35" s="504">
        <f t="shared" si="2"/>
        <v>0</v>
      </c>
    </row>
    <row r="36" spans="2:12" ht="35.1" customHeight="1">
      <c r="B36" s="1069"/>
      <c r="C36" s="1070"/>
      <c r="D36" s="1070"/>
      <c r="E36" s="1070"/>
      <c r="F36" s="1071"/>
      <c r="G36" s="519" t="s">
        <v>410</v>
      </c>
      <c r="H36" s="513"/>
      <c r="I36" s="513"/>
      <c r="J36" s="513"/>
      <c r="K36" s="513"/>
      <c r="L36" s="504">
        <f t="shared" si="2"/>
        <v>0</v>
      </c>
    </row>
    <row r="37" spans="2:12" ht="35.1" customHeight="1">
      <c r="B37" s="1069"/>
      <c r="C37" s="1070"/>
      <c r="D37" s="1070"/>
      <c r="E37" s="1070"/>
      <c r="F37" s="1071"/>
      <c r="G37" s="519" t="s">
        <v>410</v>
      </c>
      <c r="H37" s="513"/>
      <c r="I37" s="513"/>
      <c r="J37" s="513"/>
      <c r="K37" s="513"/>
      <c r="L37" s="504">
        <f t="shared" si="2"/>
        <v>0</v>
      </c>
    </row>
    <row r="38" spans="2:12" ht="35.1" customHeight="1">
      <c r="B38" s="1069"/>
      <c r="C38" s="1070"/>
      <c r="D38" s="1070"/>
      <c r="E38" s="1070"/>
      <c r="F38" s="1071"/>
      <c r="G38" s="519" t="s">
        <v>410</v>
      </c>
      <c r="H38" s="513"/>
      <c r="I38" s="513"/>
      <c r="J38" s="513"/>
      <c r="K38" s="513"/>
      <c r="L38" s="504">
        <f t="shared" si="2"/>
        <v>0</v>
      </c>
    </row>
    <row r="39" spans="2:12" ht="35.1" customHeight="1">
      <c r="B39" s="1069"/>
      <c r="C39" s="1070"/>
      <c r="D39" s="1070"/>
      <c r="E39" s="1070"/>
      <c r="F39" s="1071"/>
      <c r="G39" s="519" t="s">
        <v>410</v>
      </c>
      <c r="H39" s="513"/>
      <c r="I39" s="513"/>
      <c r="J39" s="513"/>
      <c r="K39" s="513"/>
      <c r="L39" s="504">
        <f t="shared" si="2"/>
        <v>0</v>
      </c>
    </row>
    <row r="40" spans="2:12" ht="35.1" customHeight="1">
      <c r="B40" s="1069"/>
      <c r="C40" s="1070"/>
      <c r="D40" s="1070"/>
      <c r="E40" s="1070"/>
      <c r="F40" s="1071"/>
      <c r="G40" s="519" t="s">
        <v>410</v>
      </c>
      <c r="H40" s="513"/>
      <c r="I40" s="513"/>
      <c r="J40" s="513"/>
      <c r="K40" s="513"/>
      <c r="L40" s="504">
        <f t="shared" si="2"/>
        <v>0</v>
      </c>
    </row>
    <row r="41" spans="2:12" ht="35.1" customHeight="1">
      <c r="B41" s="1069"/>
      <c r="C41" s="1070"/>
      <c r="D41" s="1070"/>
      <c r="E41" s="1070"/>
      <c r="F41" s="1071"/>
      <c r="G41" s="519" t="s">
        <v>410</v>
      </c>
      <c r="H41" s="513"/>
      <c r="I41" s="513"/>
      <c r="J41" s="513"/>
      <c r="K41" s="513"/>
      <c r="L41" s="504">
        <f t="shared" si="2"/>
        <v>0</v>
      </c>
    </row>
    <row r="42" spans="2:12" ht="35.1" customHeight="1">
      <c r="B42" s="1069"/>
      <c r="C42" s="1070"/>
      <c r="D42" s="1070"/>
      <c r="E42" s="1070"/>
      <c r="F42" s="1071"/>
      <c r="G42" s="519" t="s">
        <v>410</v>
      </c>
      <c r="H42" s="513"/>
      <c r="I42" s="513"/>
      <c r="J42" s="513"/>
      <c r="K42" s="513"/>
      <c r="L42" s="504">
        <f t="shared" si="2"/>
        <v>0</v>
      </c>
    </row>
    <row r="43" spans="2:12" ht="35.1" customHeight="1">
      <c r="B43" s="1069"/>
      <c r="C43" s="1070"/>
      <c r="D43" s="1070"/>
      <c r="E43" s="1070"/>
      <c r="F43" s="1071"/>
      <c r="G43" s="519" t="s">
        <v>410</v>
      </c>
      <c r="H43" s="513"/>
      <c r="I43" s="513"/>
      <c r="J43" s="513"/>
      <c r="K43" s="513"/>
      <c r="L43" s="504">
        <f t="shared" si="2"/>
        <v>0</v>
      </c>
    </row>
    <row r="44" spans="2:12" ht="35.1" customHeight="1">
      <c r="B44" s="1069"/>
      <c r="C44" s="1070"/>
      <c r="D44" s="1070"/>
      <c r="E44" s="1070"/>
      <c r="F44" s="1071"/>
      <c r="G44" s="519" t="s">
        <v>410</v>
      </c>
      <c r="H44" s="513"/>
      <c r="I44" s="513"/>
      <c r="J44" s="513"/>
      <c r="K44" s="513"/>
      <c r="L44" s="504">
        <f t="shared" si="2"/>
        <v>0</v>
      </c>
    </row>
    <row r="45" spans="2:12" ht="35.1" customHeight="1">
      <c r="B45" s="1069"/>
      <c r="C45" s="1070"/>
      <c r="D45" s="1070"/>
      <c r="E45" s="1070"/>
      <c r="F45" s="1071"/>
      <c r="G45" s="519" t="s">
        <v>410</v>
      </c>
      <c r="H45" s="513"/>
      <c r="I45" s="513"/>
      <c r="J45" s="513"/>
      <c r="K45" s="513"/>
      <c r="L45" s="504"/>
    </row>
    <row r="46" spans="2:12" ht="35.1" customHeight="1">
      <c r="B46" s="1069"/>
      <c r="C46" s="1070"/>
      <c r="D46" s="1070"/>
      <c r="E46" s="1070"/>
      <c r="F46" s="1071"/>
      <c r="G46" s="519" t="s">
        <v>410</v>
      </c>
      <c r="H46" s="513"/>
      <c r="I46" s="513"/>
      <c r="J46" s="513"/>
      <c r="K46" s="513"/>
      <c r="L46" s="504">
        <f t="shared" si="2"/>
        <v>0</v>
      </c>
    </row>
    <row r="47" spans="2:12" ht="35.1" customHeight="1">
      <c r="B47" s="1069"/>
      <c r="C47" s="1070"/>
      <c r="D47" s="1070"/>
      <c r="E47" s="1070"/>
      <c r="F47" s="1071"/>
      <c r="G47" s="519" t="s">
        <v>410</v>
      </c>
      <c r="H47" s="513"/>
      <c r="I47" s="513"/>
      <c r="J47" s="513"/>
      <c r="K47" s="513"/>
      <c r="L47" s="504">
        <f t="shared" si="2"/>
        <v>0</v>
      </c>
    </row>
    <row r="48" spans="2:12" ht="35.1" customHeight="1">
      <c r="B48" s="1069"/>
      <c r="C48" s="1070"/>
      <c r="D48" s="1070"/>
      <c r="E48" s="1070"/>
      <c r="F48" s="1071"/>
      <c r="G48" s="519" t="s">
        <v>410</v>
      </c>
      <c r="H48" s="513"/>
      <c r="I48" s="513"/>
      <c r="J48" s="513"/>
      <c r="K48" s="513"/>
      <c r="L48" s="504">
        <f t="shared" si="2"/>
        <v>0</v>
      </c>
    </row>
    <row r="49" spans="2:12" ht="35.1" customHeight="1" thickBot="1">
      <c r="B49" s="1072"/>
      <c r="C49" s="1072"/>
      <c r="D49" s="1072"/>
      <c r="E49" s="1072"/>
      <c r="F49" s="1072"/>
      <c r="G49" s="519" t="s">
        <v>410</v>
      </c>
      <c r="H49" s="513"/>
      <c r="I49" s="513"/>
      <c r="J49" s="514"/>
      <c r="K49" s="514"/>
      <c r="L49" s="504">
        <f t="shared" si="2"/>
        <v>0</v>
      </c>
    </row>
    <row r="50" spans="2:12" ht="36" customHeight="1" thickBot="1">
      <c r="B50" s="1066"/>
      <c r="C50" s="1066"/>
      <c r="D50" s="1066"/>
      <c r="E50" s="1066"/>
      <c r="F50" s="1066"/>
      <c r="J50" s="1067" t="s">
        <v>418</v>
      </c>
      <c r="K50" s="1068"/>
      <c r="L50" s="505">
        <f>SUM(L33:L49)</f>
        <v>0</v>
      </c>
    </row>
    <row r="51" spans="2:6" ht="15">
      <c r="B51" s="1066"/>
      <c r="C51" s="1066"/>
      <c r="D51" s="1066"/>
      <c r="E51" s="1066"/>
      <c r="F51" s="1066"/>
    </row>
    <row r="52" spans="2:6" ht="15">
      <c r="B52" s="1066"/>
      <c r="C52" s="1066"/>
      <c r="D52" s="1066"/>
      <c r="E52" s="1066"/>
      <c r="F52" s="1066"/>
    </row>
    <row r="53" spans="2:6" ht="15">
      <c r="B53" s="1066"/>
      <c r="C53" s="1066"/>
      <c r="D53" s="1066"/>
      <c r="E53" s="1066"/>
      <c r="F53" s="1066"/>
    </row>
    <row r="54" spans="2:6" ht="15">
      <c r="B54" s="1066"/>
      <c r="C54" s="1066"/>
      <c r="D54" s="1066"/>
      <c r="E54" s="1066"/>
      <c r="F54" s="1066"/>
    </row>
  </sheetData>
  <sheetProtection sheet="1" objects="1" scenarios="1"/>
  <mergeCells count="47">
    <mergeCell ref="B14:F14"/>
    <mergeCell ref="B15:F15"/>
    <mergeCell ref="B16:F16"/>
    <mergeCell ref="C2:K2"/>
    <mergeCell ref="C3:K5"/>
    <mergeCell ref="C8:L8"/>
    <mergeCell ref="B9:F9"/>
    <mergeCell ref="B10:F10"/>
    <mergeCell ref="B11:F11"/>
    <mergeCell ref="B12:F12"/>
    <mergeCell ref="B13:F13"/>
    <mergeCell ref="B25:F25"/>
    <mergeCell ref="B24:F24"/>
    <mergeCell ref="B23:F23"/>
    <mergeCell ref="B26:F26"/>
    <mergeCell ref="B17:F17"/>
    <mergeCell ref="B18:F18"/>
    <mergeCell ref="B19:F19"/>
    <mergeCell ref="B20:F20"/>
    <mergeCell ref="B21:F21"/>
    <mergeCell ref="B22:F22"/>
    <mergeCell ref="J27:K27"/>
    <mergeCell ref="B32:F32"/>
    <mergeCell ref="B33:F33"/>
    <mergeCell ref="B34:F34"/>
    <mergeCell ref="B35:F35"/>
    <mergeCell ref="C29:K31"/>
    <mergeCell ref="B36:F36"/>
    <mergeCell ref="B37:F37"/>
    <mergeCell ref="B38:F38"/>
    <mergeCell ref="B39:F39"/>
    <mergeCell ref="B40:F40"/>
    <mergeCell ref="B41:F41"/>
    <mergeCell ref="B42:F42"/>
    <mergeCell ref="B43:F43"/>
    <mergeCell ref="B44:F44"/>
    <mergeCell ref="B45:F45"/>
    <mergeCell ref="B46:F46"/>
    <mergeCell ref="B47:F47"/>
    <mergeCell ref="B48:F48"/>
    <mergeCell ref="B49:F49"/>
    <mergeCell ref="B50:F50"/>
    <mergeCell ref="J50:K50"/>
    <mergeCell ref="B51:F51"/>
    <mergeCell ref="B52:F52"/>
    <mergeCell ref="B53:F53"/>
    <mergeCell ref="B54:F5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38AFD-53FA-49A3-9731-B4390776B5F8}">
  <sheetPr>
    <tabColor theme="7" tint="0.5999900102615356"/>
  </sheetPr>
  <dimension ref="C1:L62"/>
  <sheetViews>
    <sheetView zoomScale="90" zoomScaleNormal="90" workbookViewId="0" topLeftCell="A1">
      <selection activeCell="E11" sqref="E11:E13"/>
    </sheetView>
  </sheetViews>
  <sheetFormatPr defaultColWidth="9.140625" defaultRowHeight="15"/>
  <cols>
    <col min="1" max="2" width="9.140625" style="2" customWidth="1"/>
    <col min="3" max="3" width="14.7109375" style="2" customWidth="1"/>
    <col min="4" max="4" width="2.7109375" style="2" customWidth="1"/>
    <col min="5" max="5" width="107.8515625" style="2" customWidth="1"/>
    <col min="6" max="6" width="3.421875" style="2" customWidth="1"/>
    <col min="7" max="8" width="9.140625" style="2" customWidth="1"/>
    <col min="9" max="9" width="3.57421875" style="2" customWidth="1"/>
    <col min="10" max="10" width="7.421875" style="2" customWidth="1"/>
    <col min="11" max="11" width="5.7109375" style="2" customWidth="1"/>
    <col min="12" max="16384" width="9.140625" style="2" customWidth="1"/>
  </cols>
  <sheetData>
    <row r="1" spans="3:11" ht="15">
      <c r="C1" s="106"/>
      <c r="D1" s="111"/>
      <c r="E1" s="111"/>
      <c r="F1" s="111"/>
      <c r="G1" s="111"/>
      <c r="H1" s="111"/>
      <c r="I1" s="111"/>
      <c r="J1" s="111"/>
      <c r="K1" s="111"/>
    </row>
    <row r="2" spans="3:11" ht="15.75" thickBot="1">
      <c r="C2" s="112"/>
      <c r="D2" s="110"/>
      <c r="E2" s="110"/>
      <c r="F2" s="119"/>
      <c r="G2" s="113"/>
      <c r="H2" s="119"/>
      <c r="I2" s="119"/>
      <c r="J2" s="119"/>
      <c r="K2" s="3"/>
    </row>
    <row r="3" spans="3:12" ht="27.75" customHeight="1" thickBot="1">
      <c r="C3" s="106"/>
      <c r="D3" s="471"/>
      <c r="E3" s="121" t="s">
        <v>327</v>
      </c>
      <c r="F3" s="476"/>
      <c r="G3" s="4"/>
      <c r="H3" s="232"/>
      <c r="I3" s="232"/>
      <c r="J3" s="239"/>
      <c r="K3" s="232"/>
      <c r="L3" s="111"/>
    </row>
    <row r="4" spans="3:12" ht="31.5" customHeight="1">
      <c r="C4" s="111"/>
      <c r="D4" s="472"/>
      <c r="E4" s="123" t="s">
        <v>130</v>
      </c>
      <c r="F4" s="477"/>
      <c r="G4" s="111"/>
      <c r="H4" s="232"/>
      <c r="I4" s="232"/>
      <c r="J4" s="26"/>
      <c r="K4" s="232"/>
      <c r="L4" s="111"/>
    </row>
    <row r="5" spans="3:12" ht="22.5" customHeight="1">
      <c r="C5" s="111"/>
      <c r="D5" s="472"/>
      <c r="E5" s="124" t="s">
        <v>304</v>
      </c>
      <c r="F5" s="477"/>
      <c r="G5" s="111"/>
      <c r="H5" s="232"/>
      <c r="I5" s="232"/>
      <c r="J5" s="240"/>
      <c r="K5" s="232"/>
      <c r="L5" s="111"/>
    </row>
    <row r="6" spans="3:12" ht="168.75" customHeight="1">
      <c r="C6" s="111"/>
      <c r="D6" s="472"/>
      <c r="E6" s="123" t="s">
        <v>377</v>
      </c>
      <c r="F6" s="477"/>
      <c r="G6" s="111"/>
      <c r="H6" s="232"/>
      <c r="I6" s="232"/>
      <c r="J6" s="241"/>
      <c r="K6" s="232"/>
      <c r="L6" s="111"/>
    </row>
    <row r="7" spans="3:12" ht="28.5" customHeight="1">
      <c r="C7" s="111"/>
      <c r="D7" s="472"/>
      <c r="E7" s="126" t="s">
        <v>122</v>
      </c>
      <c r="F7" s="477"/>
      <c r="G7" s="111"/>
      <c r="H7" s="232"/>
      <c r="I7" s="232"/>
      <c r="J7" s="35"/>
      <c r="K7" s="232"/>
      <c r="L7" s="111"/>
    </row>
    <row r="8" spans="3:12" ht="45" customHeight="1">
      <c r="C8" s="111"/>
      <c r="D8" s="472"/>
      <c r="E8" s="123" t="s">
        <v>128</v>
      </c>
      <c r="F8" s="477"/>
      <c r="G8" s="111"/>
      <c r="H8" s="232"/>
      <c r="I8" s="232"/>
      <c r="J8" s="241"/>
      <c r="K8" s="232"/>
      <c r="L8" s="111"/>
    </row>
    <row r="9" spans="3:12" ht="25.5">
      <c r="C9" s="111"/>
      <c r="D9" s="472"/>
      <c r="E9" s="123" t="s">
        <v>305</v>
      </c>
      <c r="F9" s="477"/>
      <c r="G9" s="111"/>
      <c r="H9" s="232"/>
      <c r="I9" s="232"/>
      <c r="J9" s="242"/>
      <c r="K9" s="232"/>
      <c r="L9" s="111"/>
    </row>
    <row r="10" spans="3:12" ht="38.25" customHeight="1">
      <c r="C10" s="111"/>
      <c r="D10" s="472"/>
      <c r="E10" s="124" t="s">
        <v>123</v>
      </c>
      <c r="F10" s="477"/>
      <c r="G10" s="111"/>
      <c r="H10" s="232"/>
      <c r="I10" s="232"/>
      <c r="J10" s="241"/>
      <c r="K10" s="232"/>
      <c r="L10" s="111"/>
    </row>
    <row r="11" spans="3:11" ht="19.5" customHeight="1">
      <c r="C11" s="111"/>
      <c r="D11" s="472"/>
      <c r="E11" s="840" t="s">
        <v>129</v>
      </c>
      <c r="F11" s="477"/>
      <c r="G11" s="111"/>
      <c r="H11" s="232"/>
      <c r="I11" s="232"/>
      <c r="J11" s="241"/>
      <c r="K11" s="232"/>
    </row>
    <row r="12" spans="3:11" ht="21.75" customHeight="1">
      <c r="C12" s="106"/>
      <c r="D12" s="473"/>
      <c r="E12" s="840"/>
      <c r="F12" s="478"/>
      <c r="G12" s="113"/>
      <c r="H12" s="119"/>
      <c r="I12" s="119"/>
      <c r="J12" s="240"/>
      <c r="K12" s="3"/>
    </row>
    <row r="13" spans="3:11" ht="15">
      <c r="C13" s="106"/>
      <c r="D13" s="473"/>
      <c r="E13" s="840"/>
      <c r="F13" s="478"/>
      <c r="G13" s="113"/>
      <c r="H13" s="119"/>
      <c r="I13" s="119"/>
      <c r="J13" s="841"/>
      <c r="K13" s="3"/>
    </row>
    <row r="14" spans="3:11" ht="29.25" customHeight="1">
      <c r="C14" s="113"/>
      <c r="D14" s="473"/>
      <c r="E14" s="127" t="s">
        <v>124</v>
      </c>
      <c r="F14" s="478"/>
      <c r="G14" s="113"/>
      <c r="H14" s="119"/>
      <c r="I14" s="119"/>
      <c r="J14" s="841"/>
      <c r="K14" s="3"/>
    </row>
    <row r="15" spans="3:11" ht="27.75" customHeight="1">
      <c r="C15" s="113"/>
      <c r="D15" s="473"/>
      <c r="E15" s="128" t="s">
        <v>125</v>
      </c>
      <c r="F15" s="478"/>
      <c r="G15" s="113"/>
      <c r="H15" s="119"/>
      <c r="I15" s="119"/>
      <c r="J15" s="841"/>
      <c r="K15" s="3"/>
    </row>
    <row r="16" spans="3:11" ht="15">
      <c r="C16" s="113"/>
      <c r="D16" s="473"/>
      <c r="E16" s="125" t="s">
        <v>378</v>
      </c>
      <c r="F16" s="478"/>
      <c r="G16" s="113"/>
      <c r="H16" s="119"/>
      <c r="I16" s="119"/>
      <c r="J16" s="244"/>
      <c r="K16" s="3"/>
    </row>
    <row r="17" spans="3:11" ht="15">
      <c r="C17" s="113"/>
      <c r="D17" s="473"/>
      <c r="E17" s="129" t="s">
        <v>131</v>
      </c>
      <c r="F17" s="478"/>
      <c r="G17" s="113"/>
      <c r="H17" s="119"/>
      <c r="I17" s="119"/>
      <c r="J17" s="241"/>
      <c r="K17" s="3"/>
    </row>
    <row r="18" spans="3:11" ht="15">
      <c r="C18" s="113"/>
      <c r="D18" s="473"/>
      <c r="E18" s="130"/>
      <c r="F18" s="478"/>
      <c r="G18" s="113"/>
      <c r="H18" s="119"/>
      <c r="I18" s="119"/>
      <c r="J18" s="245"/>
      <c r="K18" s="3"/>
    </row>
    <row r="19" spans="3:11" ht="15">
      <c r="C19" s="113"/>
      <c r="D19" s="473"/>
      <c r="E19" s="131" t="s">
        <v>126</v>
      </c>
      <c r="F19" s="478"/>
      <c r="G19" s="113"/>
      <c r="H19" s="119"/>
      <c r="I19" s="119"/>
      <c r="J19" s="35"/>
      <c r="K19" s="3"/>
    </row>
    <row r="20" spans="3:11" ht="115.5" thickBot="1">
      <c r="C20" s="3"/>
      <c r="D20" s="474"/>
      <c r="E20" s="128" t="s">
        <v>325</v>
      </c>
      <c r="F20" s="479"/>
      <c r="H20" s="3"/>
      <c r="I20" s="3"/>
      <c r="J20" s="246"/>
      <c r="K20" s="3"/>
    </row>
    <row r="21" spans="4:11" ht="15.75" thickBot="1">
      <c r="D21" s="475"/>
      <c r="E21" s="118"/>
      <c r="F21" s="480"/>
      <c r="H21" s="3"/>
      <c r="I21" s="3"/>
      <c r="J21" s="247"/>
      <c r="K21" s="3"/>
    </row>
    <row r="22" spans="4:11" ht="15">
      <c r="D22" s="3"/>
      <c r="F22" s="3"/>
      <c r="H22" s="3"/>
      <c r="I22" s="3"/>
      <c r="J22" s="241"/>
      <c r="K22" s="3"/>
    </row>
    <row r="23" spans="4:11" ht="15">
      <c r="D23" s="3"/>
      <c r="F23" s="3"/>
      <c r="H23" s="3"/>
      <c r="I23" s="3"/>
      <c r="J23" s="3"/>
      <c r="K23" s="3"/>
    </row>
    <row r="24" spans="8:11" ht="15">
      <c r="H24" s="3"/>
      <c r="I24" s="3"/>
      <c r="J24" s="3"/>
      <c r="K24" s="3"/>
    </row>
    <row r="25" spans="8:11" ht="15">
      <c r="H25" s="3"/>
      <c r="I25" s="3"/>
      <c r="J25" s="3"/>
      <c r="K25" s="3"/>
    </row>
    <row r="26" spans="8:11" ht="15">
      <c r="H26" s="3"/>
      <c r="I26" s="3"/>
      <c r="J26" s="3"/>
      <c r="K26" s="3"/>
    </row>
    <row r="27" spans="5:11" ht="15">
      <c r="E27" s="3"/>
      <c r="H27" s="3"/>
      <c r="I27" s="3"/>
      <c r="J27" s="3"/>
      <c r="K27" s="3"/>
    </row>
    <row r="28" spans="5:11" ht="15">
      <c r="E28" s="842"/>
      <c r="H28" s="3"/>
      <c r="I28" s="3"/>
      <c r="J28" s="3"/>
      <c r="K28" s="3"/>
    </row>
    <row r="29" spans="3:11" ht="15">
      <c r="C29" s="3"/>
      <c r="D29" s="3"/>
      <c r="E29" s="842"/>
      <c r="F29" s="3"/>
      <c r="G29" s="3"/>
      <c r="H29" s="3"/>
      <c r="I29" s="3"/>
      <c r="J29" s="3"/>
      <c r="K29" s="3"/>
    </row>
    <row r="30" spans="3:11" ht="15">
      <c r="C30" s="3"/>
      <c r="D30" s="3"/>
      <c r="E30" s="241"/>
      <c r="F30" s="3"/>
      <c r="G30" s="3"/>
      <c r="H30" s="3"/>
      <c r="I30" s="3"/>
      <c r="J30" s="3"/>
      <c r="K30" s="3"/>
    </row>
    <row r="31" spans="3:11" ht="15">
      <c r="C31" s="3"/>
      <c r="D31" s="3"/>
      <c r="E31" s="241"/>
      <c r="F31" s="3"/>
      <c r="G31" s="3"/>
      <c r="H31" s="3"/>
      <c r="I31" s="3"/>
      <c r="J31" s="3"/>
      <c r="K31" s="3"/>
    </row>
    <row r="32" spans="3:11" ht="15">
      <c r="C32" s="3"/>
      <c r="D32" s="3"/>
      <c r="E32" s="240"/>
      <c r="F32" s="3"/>
      <c r="G32" s="3"/>
      <c r="H32" s="3"/>
      <c r="I32" s="3"/>
      <c r="J32" s="3"/>
      <c r="K32" s="3"/>
    </row>
    <row r="33" spans="3:11" ht="15">
      <c r="C33" s="3"/>
      <c r="D33" s="3"/>
      <c r="E33" s="240"/>
      <c r="F33" s="3"/>
      <c r="G33" s="3"/>
      <c r="H33" s="3"/>
      <c r="I33" s="3"/>
      <c r="J33" s="3"/>
      <c r="K33" s="3"/>
    </row>
    <row r="34" spans="3:11" ht="15">
      <c r="C34" s="3"/>
      <c r="D34" s="3"/>
      <c r="E34" s="241"/>
      <c r="F34" s="3"/>
      <c r="G34" s="3"/>
      <c r="H34" s="3"/>
      <c r="I34" s="3"/>
      <c r="J34" s="3"/>
      <c r="K34" s="3"/>
    </row>
    <row r="35" spans="3:11" ht="15">
      <c r="C35" s="3"/>
      <c r="D35" s="3"/>
      <c r="E35" s="241"/>
      <c r="F35" s="3"/>
      <c r="G35" s="3"/>
      <c r="H35" s="3"/>
      <c r="I35" s="3"/>
      <c r="J35" s="3"/>
      <c r="K35" s="3"/>
    </row>
    <row r="36" spans="3:11" ht="15">
      <c r="C36" s="3"/>
      <c r="D36" s="3"/>
      <c r="E36" s="35"/>
      <c r="F36" s="3"/>
      <c r="G36" s="3"/>
      <c r="H36" s="3"/>
      <c r="I36" s="3"/>
      <c r="J36" s="3"/>
      <c r="K36" s="3"/>
    </row>
    <row r="37" spans="3:11" ht="15">
      <c r="C37" s="3"/>
      <c r="D37" s="3"/>
      <c r="E37" s="241"/>
      <c r="F37" s="3"/>
      <c r="G37" s="3"/>
      <c r="H37" s="3"/>
      <c r="I37" s="3"/>
      <c r="J37" s="3"/>
      <c r="K37" s="3"/>
    </row>
    <row r="38" spans="3:11" ht="15">
      <c r="C38" s="3"/>
      <c r="D38" s="3"/>
      <c r="E38" s="242"/>
      <c r="F38" s="3"/>
      <c r="G38" s="3"/>
      <c r="H38" s="3"/>
      <c r="I38" s="3"/>
      <c r="J38" s="3"/>
      <c r="K38" s="3"/>
    </row>
    <row r="39" spans="3:11" ht="15">
      <c r="C39" s="3"/>
      <c r="D39" s="3"/>
      <c r="E39" s="241"/>
      <c r="F39" s="3"/>
      <c r="G39" s="3"/>
      <c r="H39" s="3"/>
      <c r="I39" s="3"/>
      <c r="J39" s="3"/>
      <c r="K39" s="3"/>
    </row>
    <row r="40" spans="3:8" ht="27" customHeight="1">
      <c r="C40" s="3"/>
      <c r="D40" s="3"/>
      <c r="E40" s="241"/>
      <c r="F40" s="3"/>
      <c r="G40" s="3"/>
      <c r="H40" s="3"/>
    </row>
    <row r="41" spans="3:8" ht="15">
      <c r="C41" s="3"/>
      <c r="D41" s="3"/>
      <c r="E41" s="240"/>
      <c r="F41" s="3"/>
      <c r="G41" s="3"/>
      <c r="H41" s="3"/>
    </row>
    <row r="42" spans="3:8" ht="15">
      <c r="C42" s="3"/>
      <c r="D42" s="3"/>
      <c r="E42" s="841"/>
      <c r="F42" s="3"/>
      <c r="G42" s="3"/>
      <c r="H42" s="3"/>
    </row>
    <row r="43" spans="3:8" ht="27.75" customHeight="1">
      <c r="C43" s="3"/>
      <c r="D43" s="3"/>
      <c r="E43" s="841"/>
      <c r="F43" s="3"/>
      <c r="G43" s="3"/>
      <c r="H43" s="3"/>
    </row>
    <row r="44" spans="3:8" ht="23.25" customHeight="1">
      <c r="C44" s="3"/>
      <c r="D44" s="3"/>
      <c r="E44" s="841"/>
      <c r="F44" s="3"/>
      <c r="G44" s="3"/>
      <c r="H44" s="3"/>
    </row>
    <row r="45" spans="3:8" ht="15">
      <c r="C45" s="3"/>
      <c r="D45" s="3"/>
      <c r="E45" s="241"/>
      <c r="F45" s="3"/>
      <c r="G45" s="3"/>
      <c r="H45" s="3"/>
    </row>
    <row r="46" spans="3:8" ht="15">
      <c r="C46" s="3"/>
      <c r="D46" s="3"/>
      <c r="E46" s="244"/>
      <c r="F46" s="3"/>
      <c r="G46" s="3"/>
      <c r="H46" s="3"/>
    </row>
    <row r="47" spans="3:8" ht="15">
      <c r="C47" s="3"/>
      <c r="D47" s="3"/>
      <c r="E47" s="241"/>
      <c r="F47" s="3"/>
      <c r="G47" s="3"/>
      <c r="H47" s="3"/>
    </row>
    <row r="48" spans="3:8" ht="15">
      <c r="C48" s="3"/>
      <c r="D48" s="3"/>
      <c r="E48" s="35"/>
      <c r="F48" s="3"/>
      <c r="G48" s="3"/>
      <c r="H48" s="3"/>
    </row>
    <row r="49" spans="3:8" ht="15">
      <c r="C49" s="3"/>
      <c r="D49" s="3"/>
      <c r="E49" s="35"/>
      <c r="F49" s="3"/>
      <c r="G49" s="3"/>
      <c r="H49" s="3"/>
    </row>
    <row r="50" spans="3:8" ht="15">
      <c r="C50" s="3"/>
      <c r="D50" s="3"/>
      <c r="E50" s="130"/>
      <c r="F50" s="3"/>
      <c r="G50" s="3"/>
      <c r="H50" s="3"/>
    </row>
    <row r="51" spans="3:8" ht="15">
      <c r="C51" s="3"/>
      <c r="D51" s="3"/>
      <c r="E51" s="247"/>
      <c r="F51" s="3"/>
      <c r="G51" s="3"/>
      <c r="H51" s="3"/>
    </row>
    <row r="52" spans="3:8" ht="15">
      <c r="C52" s="3"/>
      <c r="D52" s="3"/>
      <c r="E52" s="241"/>
      <c r="F52" s="3"/>
      <c r="G52" s="3"/>
      <c r="H52" s="3"/>
    </row>
    <row r="53" spans="3:8" ht="15">
      <c r="C53" s="3"/>
      <c r="D53" s="3"/>
      <c r="E53" s="3"/>
      <c r="F53" s="3"/>
      <c r="G53" s="3"/>
      <c r="H53" s="3"/>
    </row>
    <row r="54" spans="3:8" ht="114.75" customHeight="1">
      <c r="C54" s="3"/>
      <c r="D54" s="3"/>
      <c r="E54" s="3"/>
      <c r="F54" s="3"/>
      <c r="G54" s="3"/>
      <c r="H54" s="3"/>
    </row>
    <row r="55" spans="3:8" ht="15">
      <c r="C55" s="3"/>
      <c r="D55" s="3"/>
      <c r="E55" s="3"/>
      <c r="F55" s="3"/>
      <c r="G55" s="3"/>
      <c r="H55" s="3"/>
    </row>
    <row r="56" spans="3:8" ht="15">
      <c r="C56" s="3"/>
      <c r="D56" s="3"/>
      <c r="E56" s="3"/>
      <c r="F56" s="3"/>
      <c r="G56" s="3"/>
      <c r="H56" s="3"/>
    </row>
    <row r="57" spans="3:8" ht="15">
      <c r="C57" s="3"/>
      <c r="D57" s="3"/>
      <c r="E57" s="3"/>
      <c r="F57" s="3"/>
      <c r="G57" s="3"/>
      <c r="H57" s="3"/>
    </row>
    <row r="58" spans="3:8" ht="15">
      <c r="C58" s="3"/>
      <c r="D58" s="3"/>
      <c r="E58" s="3"/>
      <c r="F58" s="3"/>
      <c r="G58" s="3"/>
      <c r="H58" s="3"/>
    </row>
    <row r="59" spans="3:8" ht="15">
      <c r="C59" s="3"/>
      <c r="D59" s="3"/>
      <c r="E59" s="3"/>
      <c r="F59" s="3"/>
      <c r="G59" s="3"/>
      <c r="H59" s="3"/>
    </row>
    <row r="60" spans="3:8" ht="15">
      <c r="C60" s="3"/>
      <c r="D60" s="3"/>
      <c r="E60" s="3"/>
      <c r="F60" s="3"/>
      <c r="G60" s="3"/>
      <c r="H60" s="3"/>
    </row>
    <row r="61" spans="3:8" ht="15">
      <c r="C61" s="3"/>
      <c r="D61" s="3"/>
      <c r="F61" s="3"/>
      <c r="G61" s="3"/>
      <c r="H61" s="3"/>
    </row>
    <row r="62" spans="3:8" ht="15">
      <c r="C62" s="3"/>
      <c r="D62" s="3"/>
      <c r="F62" s="3"/>
      <c r="G62" s="3"/>
      <c r="H62" s="3"/>
    </row>
  </sheetData>
  <sheetProtection sheet="1" objects="1" scenarios="1"/>
  <mergeCells count="4">
    <mergeCell ref="E11:E13"/>
    <mergeCell ref="J13:J15"/>
    <mergeCell ref="E42:E44"/>
    <mergeCell ref="E28:E2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ADA2D-95D6-4A65-B55B-9CDCAB40B3C2}">
  <sheetPr>
    <tabColor theme="7" tint="0.5999900102615356"/>
  </sheetPr>
  <dimension ref="A1:T156"/>
  <sheetViews>
    <sheetView zoomScale="80" zoomScaleNormal="80" workbookViewId="0" topLeftCell="A1">
      <selection activeCell="D133" sqref="D133"/>
    </sheetView>
  </sheetViews>
  <sheetFormatPr defaultColWidth="25.7109375" defaultRowHeight="15"/>
  <cols>
    <col min="1" max="1" width="11.7109375" style="2" customWidth="1"/>
    <col min="2" max="2" width="28.00390625" style="0" customWidth="1"/>
    <col min="3" max="3" width="38.00390625" style="147" customWidth="1"/>
    <col min="4" max="4" width="41.421875" style="0" customWidth="1"/>
    <col min="5" max="5" width="42.00390625" style="259" customWidth="1"/>
    <col min="6" max="6" width="33.7109375" style="259" customWidth="1"/>
    <col min="7" max="7" width="32.57421875" style="0" customWidth="1"/>
    <col min="8" max="8" width="34.00390625" style="0" customWidth="1"/>
    <col min="9" max="9" width="34.421875" style="0" customWidth="1"/>
    <col min="10" max="10" width="19.8515625" style="0" customWidth="1"/>
    <col min="11" max="11" width="19.00390625" style="0" customWidth="1"/>
  </cols>
  <sheetData>
    <row r="1" spans="3:9" s="2" customFormat="1" ht="15.75" thickBot="1">
      <c r="C1" s="142"/>
      <c r="E1" s="250"/>
      <c r="F1" s="250"/>
      <c r="I1" s="3"/>
    </row>
    <row r="2" spans="2:13" ht="15.75" thickBot="1">
      <c r="B2" s="584" t="s">
        <v>132</v>
      </c>
      <c r="C2" s="585"/>
      <c r="D2" s="585"/>
      <c r="E2" s="585"/>
      <c r="F2" s="585"/>
      <c r="G2" s="585"/>
      <c r="H2" s="586"/>
      <c r="I2" s="424"/>
      <c r="J2" s="2"/>
      <c r="K2" s="2"/>
      <c r="L2" s="2"/>
      <c r="M2" s="2"/>
    </row>
    <row r="3" spans="3:9" s="2" customFormat="1" ht="15.75" thickBot="1">
      <c r="C3" s="142"/>
      <c r="E3" s="250"/>
      <c r="F3" s="250"/>
      <c r="I3" s="3"/>
    </row>
    <row r="4" spans="1:20" s="7" customFormat="1" ht="32.25" customHeight="1" thickBot="1">
      <c r="A4" s="2"/>
      <c r="B4" s="535" t="s">
        <v>49</v>
      </c>
      <c r="C4" s="536"/>
      <c r="D4" s="537"/>
      <c r="E4" s="26"/>
      <c r="F4" s="538"/>
      <c r="G4" s="539"/>
      <c r="H4" s="539"/>
      <c r="I4" s="356"/>
      <c r="J4" s="3"/>
      <c r="K4" s="3"/>
      <c r="L4" s="2"/>
      <c r="M4" s="3"/>
      <c r="N4" s="3"/>
      <c r="O4" s="3"/>
      <c r="P4" s="3"/>
      <c r="Q4" s="3"/>
      <c r="R4" s="3"/>
      <c r="S4" s="3"/>
      <c r="T4" s="3"/>
    </row>
    <row r="5" spans="2:19" ht="45.75" thickBot="1">
      <c r="B5" s="76" t="s">
        <v>0</v>
      </c>
      <c r="C5" s="222" t="s">
        <v>78</v>
      </c>
      <c r="D5" s="222" t="s">
        <v>1</v>
      </c>
      <c r="E5" s="222" t="s">
        <v>120</v>
      </c>
      <c r="F5" s="223" t="s">
        <v>29</v>
      </c>
      <c r="G5" s="71" t="s">
        <v>383</v>
      </c>
      <c r="H5" s="135" t="s">
        <v>379</v>
      </c>
      <c r="I5" s="288"/>
      <c r="J5" s="288"/>
      <c r="K5" s="82"/>
      <c r="L5" s="91"/>
      <c r="M5" s="91"/>
      <c r="N5" s="91"/>
      <c r="O5" s="91"/>
      <c r="P5" s="91"/>
      <c r="Q5" s="91"/>
      <c r="R5" s="91"/>
      <c r="S5" s="3"/>
    </row>
    <row r="6" spans="2:19" s="2" customFormat="1" ht="15.75">
      <c r="B6" s="378" t="s">
        <v>71</v>
      </c>
      <c r="C6" s="376" t="s">
        <v>306</v>
      </c>
      <c r="D6" s="963" t="s">
        <v>262</v>
      </c>
      <c r="E6" s="966" t="s">
        <v>70</v>
      </c>
      <c r="F6" s="969"/>
      <c r="G6" s="972">
        <f>F6-H6</f>
        <v>0</v>
      </c>
      <c r="H6" s="975">
        <f>F6*0.05</f>
        <v>0</v>
      </c>
      <c r="I6" s="881"/>
      <c r="J6" s="881"/>
      <c r="K6" s="50"/>
      <c r="L6" s="91"/>
      <c r="M6" s="91"/>
      <c r="N6" s="91"/>
      <c r="O6" s="91"/>
      <c r="P6" s="91"/>
      <c r="Q6" s="91"/>
      <c r="R6" s="91"/>
      <c r="S6" s="3"/>
    </row>
    <row r="7" spans="2:19" s="2" customFormat="1" ht="15.75">
      <c r="B7" s="334" t="s">
        <v>315</v>
      </c>
      <c r="C7" s="377" t="s">
        <v>314</v>
      </c>
      <c r="D7" s="964"/>
      <c r="E7" s="967"/>
      <c r="F7" s="970"/>
      <c r="G7" s="973"/>
      <c r="H7" s="976"/>
      <c r="I7" s="882"/>
      <c r="J7" s="882"/>
      <c r="K7" s="50"/>
      <c r="L7" s="91"/>
      <c r="M7" s="91"/>
      <c r="N7" s="91"/>
      <c r="O7" s="91"/>
      <c r="P7" s="91"/>
      <c r="Q7" s="91"/>
      <c r="R7" s="91"/>
      <c r="S7" s="3"/>
    </row>
    <row r="8" spans="2:19" s="2" customFormat="1" ht="15.75">
      <c r="B8" s="334" t="s">
        <v>283</v>
      </c>
      <c r="C8" s="56" t="s">
        <v>316</v>
      </c>
      <c r="D8" s="964"/>
      <c r="E8" s="967"/>
      <c r="F8" s="970"/>
      <c r="G8" s="973"/>
      <c r="H8" s="976"/>
      <c r="I8" s="882"/>
      <c r="J8" s="882"/>
      <c r="K8" s="356"/>
      <c r="L8" s="91"/>
      <c r="M8" s="91"/>
      <c r="N8" s="91"/>
      <c r="O8" s="91"/>
      <c r="P8" s="91"/>
      <c r="Q8" s="91"/>
      <c r="R8" s="91"/>
      <c r="S8" s="3"/>
    </row>
    <row r="9" spans="2:19" s="2" customFormat="1" ht="15.75">
      <c r="B9" s="334" t="s">
        <v>2</v>
      </c>
      <c r="C9" s="56" t="s">
        <v>312</v>
      </c>
      <c r="D9" s="964"/>
      <c r="E9" s="967"/>
      <c r="F9" s="970"/>
      <c r="G9" s="973"/>
      <c r="H9" s="976"/>
      <c r="I9" s="882"/>
      <c r="J9" s="882"/>
      <c r="K9" s="50"/>
      <c r="L9" s="91"/>
      <c r="M9" s="91"/>
      <c r="N9" s="91"/>
      <c r="O9" s="91"/>
      <c r="P9" s="91"/>
      <c r="Q9" s="91"/>
      <c r="R9" s="91"/>
      <c r="S9" s="3"/>
    </row>
    <row r="10" spans="2:19" s="2" customFormat="1" ht="15.75">
      <c r="B10" s="334" t="s">
        <v>3</v>
      </c>
      <c r="C10" s="56" t="s">
        <v>311</v>
      </c>
      <c r="D10" s="964"/>
      <c r="E10" s="967"/>
      <c r="F10" s="970"/>
      <c r="G10" s="973"/>
      <c r="H10" s="976"/>
      <c r="I10" s="882"/>
      <c r="J10" s="882"/>
      <c r="K10" s="50"/>
      <c r="L10" s="91"/>
      <c r="M10" s="91"/>
      <c r="N10" s="91"/>
      <c r="O10" s="91"/>
      <c r="P10" s="91"/>
      <c r="Q10" s="91"/>
      <c r="R10" s="91"/>
      <c r="S10" s="3"/>
    </row>
    <row r="11" spans="2:19" s="2" customFormat="1" ht="21" customHeight="1">
      <c r="B11" s="334" t="s">
        <v>4</v>
      </c>
      <c r="C11" s="56" t="s">
        <v>310</v>
      </c>
      <c r="D11" s="965"/>
      <c r="E11" s="967"/>
      <c r="F11" s="970"/>
      <c r="G11" s="973"/>
      <c r="H11" s="976"/>
      <c r="I11" s="883"/>
      <c r="J11" s="883"/>
      <c r="K11" s="50"/>
      <c r="L11" s="91"/>
      <c r="M11" s="91"/>
      <c r="N11" s="91"/>
      <c r="O11" s="91"/>
      <c r="P11" s="91"/>
      <c r="Q11" s="91"/>
      <c r="R11" s="91"/>
      <c r="S11" s="3"/>
    </row>
    <row r="12" spans="2:19" s="2" customFormat="1" ht="15.75">
      <c r="B12" s="334" t="s">
        <v>5</v>
      </c>
      <c r="C12" s="56" t="s">
        <v>309</v>
      </c>
      <c r="D12" s="965"/>
      <c r="E12" s="967"/>
      <c r="F12" s="970"/>
      <c r="G12" s="973"/>
      <c r="H12" s="976"/>
      <c r="I12" s="883"/>
      <c r="J12" s="883"/>
      <c r="K12" s="50"/>
      <c r="L12" s="91"/>
      <c r="M12" s="91"/>
      <c r="N12" s="91"/>
      <c r="O12" s="91"/>
      <c r="P12" s="91"/>
      <c r="Q12" s="91"/>
      <c r="R12" s="91"/>
      <c r="S12" s="3"/>
    </row>
    <row r="13" spans="2:19" s="2" customFormat="1" ht="15.75">
      <c r="B13" s="334" t="s">
        <v>6</v>
      </c>
      <c r="C13" s="56" t="s">
        <v>308</v>
      </c>
      <c r="D13" s="965"/>
      <c r="E13" s="967"/>
      <c r="F13" s="970"/>
      <c r="G13" s="973"/>
      <c r="H13" s="976"/>
      <c r="I13" s="883"/>
      <c r="J13" s="883"/>
      <c r="K13" s="229"/>
      <c r="L13" s="91"/>
      <c r="M13" s="91"/>
      <c r="N13" s="91"/>
      <c r="O13" s="91"/>
      <c r="P13" s="91"/>
      <c r="Q13" s="91"/>
      <c r="R13" s="91"/>
      <c r="S13" s="3"/>
    </row>
    <row r="14" spans="2:19" s="2" customFormat="1" ht="21.75" customHeight="1" thickBot="1">
      <c r="B14" s="361" t="s">
        <v>7</v>
      </c>
      <c r="C14" s="92" t="s">
        <v>307</v>
      </c>
      <c r="D14" s="965"/>
      <c r="E14" s="968"/>
      <c r="F14" s="971"/>
      <c r="G14" s="974"/>
      <c r="H14" s="976"/>
      <c r="I14" s="883"/>
      <c r="J14" s="883"/>
      <c r="K14" s="274"/>
      <c r="L14" s="91"/>
      <c r="M14" s="91"/>
      <c r="N14" s="91"/>
      <c r="O14" s="91"/>
      <c r="P14" s="91"/>
      <c r="Q14" s="91"/>
      <c r="R14" s="91"/>
      <c r="S14" s="3"/>
    </row>
    <row r="15" spans="2:19" s="2" customFormat="1" ht="15.75">
      <c r="B15" s="639" t="s">
        <v>13</v>
      </c>
      <c r="C15" s="593" t="s">
        <v>135</v>
      </c>
      <c r="D15" s="1052" t="s">
        <v>263</v>
      </c>
      <c r="E15" s="1055" t="s">
        <v>273</v>
      </c>
      <c r="F15" s="1058"/>
      <c r="G15" s="1060">
        <f>F15-H15</f>
        <v>0</v>
      </c>
      <c r="H15" s="987">
        <f>F15*0.05</f>
        <v>0</v>
      </c>
      <c r="I15" s="881"/>
      <c r="J15" s="884"/>
      <c r="K15" s="274"/>
      <c r="L15" s="91"/>
      <c r="M15" s="91"/>
      <c r="N15" s="91"/>
      <c r="O15" s="91"/>
      <c r="P15" s="91"/>
      <c r="Q15" s="91"/>
      <c r="R15" s="91"/>
      <c r="S15" s="3"/>
    </row>
    <row r="16" spans="2:19" s="2" customFormat="1" ht="39.75" customHeight="1">
      <c r="B16" s="640"/>
      <c r="C16" s="594"/>
      <c r="D16" s="1053"/>
      <c r="E16" s="1056"/>
      <c r="F16" s="1059"/>
      <c r="G16" s="1061"/>
      <c r="H16" s="988"/>
      <c r="I16" s="882"/>
      <c r="J16" s="885"/>
      <c r="K16" s="274"/>
      <c r="L16" s="91"/>
      <c r="M16" s="91"/>
      <c r="N16" s="91"/>
      <c r="O16" s="91"/>
      <c r="P16" s="91"/>
      <c r="Q16" s="91"/>
      <c r="R16" s="91"/>
      <c r="S16" s="3"/>
    </row>
    <row r="17" spans="2:19" s="2" customFormat="1" ht="15.75">
      <c r="B17" s="640"/>
      <c r="C17" s="594"/>
      <c r="D17" s="1053"/>
      <c r="E17" s="1056"/>
      <c r="F17" s="1059"/>
      <c r="G17" s="1061"/>
      <c r="H17" s="988"/>
      <c r="I17" s="883"/>
      <c r="J17" s="886"/>
      <c r="K17" s="356"/>
      <c r="L17" s="91"/>
      <c r="M17" s="91"/>
      <c r="N17" s="91"/>
      <c r="O17" s="91"/>
      <c r="P17" s="91"/>
      <c r="Q17" s="91"/>
      <c r="R17" s="91"/>
      <c r="S17" s="3"/>
    </row>
    <row r="18" spans="2:19" s="2" customFormat="1" ht="32.25" customHeight="1" thickBot="1">
      <c r="B18" s="1051"/>
      <c r="C18" s="595"/>
      <c r="D18" s="1054"/>
      <c r="E18" s="1057"/>
      <c r="F18" s="1059"/>
      <c r="G18" s="1062"/>
      <c r="H18" s="988"/>
      <c r="I18" s="883"/>
      <c r="J18" s="886"/>
      <c r="K18" s="356"/>
      <c r="L18" s="91"/>
      <c r="M18" s="91"/>
      <c r="N18" s="91"/>
      <c r="O18" s="91"/>
      <c r="P18" s="91"/>
      <c r="Q18" s="91"/>
      <c r="R18" s="91"/>
      <c r="S18" s="3"/>
    </row>
    <row r="19" spans="2:19" s="2" customFormat="1" ht="32.25" customHeight="1">
      <c r="B19" s="591" t="s">
        <v>8</v>
      </c>
      <c r="C19" s="1023" t="s">
        <v>134</v>
      </c>
      <c r="D19" s="1026" t="s">
        <v>274</v>
      </c>
      <c r="E19" s="1029" t="s">
        <v>9</v>
      </c>
      <c r="F19" s="1031"/>
      <c r="G19" s="1034">
        <f>F19-H19</f>
        <v>0</v>
      </c>
      <c r="H19" s="987">
        <f>F19*0.05</f>
        <v>0</v>
      </c>
      <c r="I19" s="881"/>
      <c r="J19" s="884"/>
      <c r="K19" s="356"/>
      <c r="L19" s="91"/>
      <c r="M19" s="91"/>
      <c r="N19" s="91"/>
      <c r="O19" s="91"/>
      <c r="P19" s="91"/>
      <c r="Q19" s="91"/>
      <c r="R19" s="91"/>
      <c r="S19" s="3"/>
    </row>
    <row r="20" spans="2:19" s="2" customFormat="1" ht="32.25" customHeight="1">
      <c r="B20" s="591"/>
      <c r="C20" s="1024"/>
      <c r="D20" s="1027"/>
      <c r="E20" s="1030"/>
      <c r="F20" s="1032"/>
      <c r="G20" s="1035"/>
      <c r="H20" s="976"/>
      <c r="I20" s="882"/>
      <c r="J20" s="885"/>
      <c r="K20" s="356"/>
      <c r="L20" s="91"/>
      <c r="M20" s="91"/>
      <c r="N20" s="91"/>
      <c r="O20" s="91"/>
      <c r="P20" s="91"/>
      <c r="Q20" s="91"/>
      <c r="R20" s="91"/>
      <c r="S20" s="3"/>
    </row>
    <row r="21" spans="2:19" s="2" customFormat="1" ht="32.25" customHeight="1" thickBot="1">
      <c r="B21" s="591"/>
      <c r="C21" s="1025"/>
      <c r="D21" s="1028"/>
      <c r="E21" s="1030"/>
      <c r="F21" s="1033"/>
      <c r="G21" s="1036"/>
      <c r="H21" s="976"/>
      <c r="I21" s="883"/>
      <c r="J21" s="886"/>
      <c r="K21" s="356"/>
      <c r="L21" s="91"/>
      <c r="M21" s="91"/>
      <c r="N21" s="91"/>
      <c r="O21" s="91"/>
      <c r="P21" s="91"/>
      <c r="Q21" s="91"/>
      <c r="R21" s="91"/>
      <c r="S21" s="3"/>
    </row>
    <row r="22" spans="2:19" s="2" customFormat="1" ht="34.5" customHeight="1">
      <c r="B22" s="980" t="s">
        <v>136</v>
      </c>
      <c r="C22" s="1019" t="s">
        <v>137</v>
      </c>
      <c r="D22" s="983" t="s">
        <v>289</v>
      </c>
      <c r="E22" s="984" t="s">
        <v>121</v>
      </c>
      <c r="F22" s="1058"/>
      <c r="G22" s="993">
        <f>F22-H22</f>
        <v>0</v>
      </c>
      <c r="H22" s="904">
        <f>F22*0.05</f>
        <v>0</v>
      </c>
      <c r="I22" s="881"/>
      <c r="J22" s="884"/>
      <c r="K22" s="356"/>
      <c r="L22" s="91"/>
      <c r="M22" s="91"/>
      <c r="N22" s="91"/>
      <c r="O22" s="91"/>
      <c r="P22" s="91"/>
      <c r="Q22" s="91"/>
      <c r="R22" s="91"/>
      <c r="S22" s="3"/>
    </row>
    <row r="23" spans="2:19" s="2" customFormat="1" ht="28.5" customHeight="1" thickBot="1">
      <c r="B23" s="981"/>
      <c r="C23" s="1020"/>
      <c r="D23" s="964"/>
      <c r="E23" s="985"/>
      <c r="F23" s="1063"/>
      <c r="G23" s="994"/>
      <c r="H23" s="897"/>
      <c r="I23" s="882"/>
      <c r="J23" s="885"/>
      <c r="K23" s="356"/>
      <c r="L23" s="91"/>
      <c r="M23" s="91"/>
      <c r="N23" s="91"/>
      <c r="O23" s="91"/>
      <c r="P23" s="91"/>
      <c r="Q23" s="91"/>
      <c r="R23" s="91"/>
      <c r="S23" s="3"/>
    </row>
    <row r="24" spans="2:19" s="2" customFormat="1" ht="26.25" customHeight="1" thickTop="1">
      <c r="B24" s="981"/>
      <c r="C24" s="1021" t="s">
        <v>138</v>
      </c>
      <c r="D24" s="964"/>
      <c r="E24" s="985"/>
      <c r="F24" s="1063"/>
      <c r="G24" s="994"/>
      <c r="H24" s="897"/>
      <c r="I24" s="883"/>
      <c r="J24" s="886"/>
      <c r="K24" s="356"/>
      <c r="L24" s="91"/>
      <c r="M24" s="91"/>
      <c r="N24" s="91"/>
      <c r="O24" s="91"/>
      <c r="P24" s="91"/>
      <c r="Q24" s="91"/>
      <c r="R24" s="91"/>
      <c r="S24" s="3"/>
    </row>
    <row r="25" spans="2:19" s="2" customFormat="1" ht="31.5" customHeight="1" thickBot="1">
      <c r="B25" s="982"/>
      <c r="C25" s="1022"/>
      <c r="D25" s="964"/>
      <c r="E25" s="986"/>
      <c r="F25" s="1064"/>
      <c r="G25" s="1065"/>
      <c r="H25" s="898"/>
      <c r="I25" s="883"/>
      <c r="J25" s="886"/>
      <c r="K25" s="356"/>
      <c r="L25" s="91"/>
      <c r="M25" s="91"/>
      <c r="N25" s="91"/>
      <c r="O25" s="91"/>
      <c r="P25" s="91"/>
      <c r="Q25" s="91"/>
      <c r="R25" s="91"/>
      <c r="S25" s="3"/>
    </row>
    <row r="26" spans="2:19" s="2" customFormat="1" ht="39.75" customHeight="1">
      <c r="B26" s="639" t="s">
        <v>14</v>
      </c>
      <c r="C26" s="641" t="s">
        <v>139</v>
      </c>
      <c r="D26" s="999" t="s">
        <v>290</v>
      </c>
      <c r="E26" s="1013" t="s">
        <v>269</v>
      </c>
      <c r="F26" s="890"/>
      <c r="G26" s="1014">
        <f>F26-H26</f>
        <v>0</v>
      </c>
      <c r="H26" s="996">
        <f>F26*0.05</f>
        <v>0</v>
      </c>
      <c r="I26" s="881"/>
      <c r="J26" s="884"/>
      <c r="K26" s="50"/>
      <c r="L26" s="91"/>
      <c r="M26" s="91"/>
      <c r="N26" s="91"/>
      <c r="O26" s="91"/>
      <c r="P26" s="91"/>
      <c r="Q26" s="91"/>
      <c r="R26" s="91"/>
      <c r="S26" s="3"/>
    </row>
    <row r="27" spans="2:19" s="2" customFormat="1" ht="39.75" customHeight="1">
      <c r="B27" s="640"/>
      <c r="C27" s="642"/>
      <c r="D27" s="1000"/>
      <c r="E27" s="907"/>
      <c r="F27" s="890"/>
      <c r="G27" s="1015"/>
      <c r="H27" s="997"/>
      <c r="I27" s="882"/>
      <c r="J27" s="885"/>
      <c r="K27" s="82"/>
      <c r="L27" s="91"/>
      <c r="M27" s="91"/>
      <c r="N27" s="91"/>
      <c r="O27" s="91"/>
      <c r="P27" s="91"/>
      <c r="Q27" s="91"/>
      <c r="R27" s="91"/>
      <c r="S27" s="3"/>
    </row>
    <row r="28" spans="2:19" s="2" customFormat="1" ht="39.75" customHeight="1" thickBot="1">
      <c r="B28" s="640"/>
      <c r="C28" s="642"/>
      <c r="D28" s="1000"/>
      <c r="E28" s="907"/>
      <c r="F28" s="891"/>
      <c r="G28" s="1016"/>
      <c r="H28" s="998"/>
      <c r="I28" s="883"/>
      <c r="J28" s="886"/>
      <c r="K28" s="50"/>
      <c r="L28" s="91"/>
      <c r="M28" s="91"/>
      <c r="N28" s="91"/>
      <c r="O28" s="91"/>
      <c r="P28" s="91"/>
      <c r="Q28" s="91"/>
      <c r="R28" s="91"/>
      <c r="S28" s="3"/>
    </row>
    <row r="29" spans="1:19" s="7" customFormat="1" ht="40.5" customHeight="1">
      <c r="A29" s="2"/>
      <c r="B29" s="956" t="s">
        <v>112</v>
      </c>
      <c r="C29" s="562" t="s">
        <v>291</v>
      </c>
      <c r="D29" s="977" t="s">
        <v>264</v>
      </c>
      <c r="E29" s="989" t="s">
        <v>376</v>
      </c>
      <c r="F29" s="889"/>
      <c r="G29" s="893">
        <f>F29-H29</f>
        <v>0</v>
      </c>
      <c r="H29" s="897">
        <f>F29*0.05</f>
        <v>0</v>
      </c>
      <c r="I29" s="881"/>
      <c r="J29" s="884"/>
      <c r="K29" s="79"/>
      <c r="L29" s="650"/>
      <c r="M29" s="652"/>
      <c r="N29" s="654"/>
      <c r="O29" s="654"/>
      <c r="P29" s="662"/>
      <c r="Q29" s="647"/>
      <c r="R29" s="645"/>
      <c r="S29" s="3"/>
    </row>
    <row r="30" spans="1:19" s="7" customFormat="1" ht="45" customHeight="1">
      <c r="A30" s="2"/>
      <c r="B30" s="957"/>
      <c r="C30" s="563"/>
      <c r="D30" s="978"/>
      <c r="E30" s="990"/>
      <c r="F30" s="890"/>
      <c r="G30" s="894"/>
      <c r="H30" s="898"/>
      <c r="I30" s="882"/>
      <c r="J30" s="885"/>
      <c r="K30" s="79"/>
      <c r="L30" s="650"/>
      <c r="M30" s="653"/>
      <c r="N30" s="655"/>
      <c r="O30" s="661"/>
      <c r="P30" s="662"/>
      <c r="Q30" s="647"/>
      <c r="R30" s="645"/>
      <c r="S30" s="3"/>
    </row>
    <row r="31" spans="1:19" s="7" customFormat="1" ht="33.75" customHeight="1">
      <c r="A31" s="2"/>
      <c r="B31" s="957"/>
      <c r="C31" s="563"/>
      <c r="D31" s="978"/>
      <c r="E31" s="991"/>
      <c r="F31" s="891"/>
      <c r="G31" s="895"/>
      <c r="H31" s="898"/>
      <c r="I31" s="883"/>
      <c r="J31" s="886"/>
      <c r="K31" s="79"/>
      <c r="L31" s="651"/>
      <c r="M31" s="653"/>
      <c r="N31" s="655"/>
      <c r="O31" s="661"/>
      <c r="P31" s="646"/>
      <c r="Q31" s="647"/>
      <c r="R31" s="645"/>
      <c r="S31" s="3"/>
    </row>
    <row r="32" spans="1:19" s="7" customFormat="1" ht="34.5" customHeight="1" thickBot="1">
      <c r="A32" s="2"/>
      <c r="B32" s="958"/>
      <c r="C32" s="564"/>
      <c r="D32" s="979"/>
      <c r="E32" s="992"/>
      <c r="F32" s="892"/>
      <c r="G32" s="896"/>
      <c r="H32" s="899"/>
      <c r="I32" s="883"/>
      <c r="J32" s="886"/>
      <c r="K32" s="52"/>
      <c r="L32" s="651"/>
      <c r="M32" s="648"/>
      <c r="N32" s="648"/>
      <c r="O32" s="661"/>
      <c r="P32" s="646"/>
      <c r="Q32" s="648"/>
      <c r="R32" s="645"/>
      <c r="S32" s="3"/>
    </row>
    <row r="33" spans="1:19" s="7" customFormat="1" ht="41.25" customHeight="1">
      <c r="A33" s="2"/>
      <c r="B33" s="582" t="s">
        <v>107</v>
      </c>
      <c r="C33" s="641" t="s">
        <v>140</v>
      </c>
      <c r="D33" s="900" t="s">
        <v>270</v>
      </c>
      <c r="E33" s="906" t="s">
        <v>268</v>
      </c>
      <c r="F33" s="889"/>
      <c r="G33" s="894">
        <f>F33-H33</f>
        <v>0</v>
      </c>
      <c r="H33" s="904">
        <f>F33*0.05</f>
        <v>0</v>
      </c>
      <c r="I33" s="881"/>
      <c r="J33" s="884"/>
      <c r="K33" s="87"/>
      <c r="L33" s="674"/>
      <c r="M33" s="653"/>
      <c r="N33" s="655"/>
      <c r="O33" s="654"/>
      <c r="P33" s="670"/>
      <c r="Q33" s="671"/>
      <c r="R33" s="645"/>
      <c r="S33" s="3"/>
    </row>
    <row r="34" spans="1:19" s="7" customFormat="1" ht="41.25" customHeight="1">
      <c r="A34" s="2"/>
      <c r="B34" s="582"/>
      <c r="C34" s="642"/>
      <c r="D34" s="901"/>
      <c r="E34" s="907"/>
      <c r="F34" s="890"/>
      <c r="G34" s="894"/>
      <c r="H34" s="898"/>
      <c r="I34" s="882"/>
      <c r="J34" s="885"/>
      <c r="K34" s="87"/>
      <c r="L34" s="650"/>
      <c r="M34" s="653"/>
      <c r="N34" s="648"/>
      <c r="O34" s="661"/>
      <c r="P34" s="646"/>
      <c r="Q34" s="672"/>
      <c r="R34" s="645"/>
      <c r="S34" s="3"/>
    </row>
    <row r="35" spans="1:19" s="7" customFormat="1" ht="30.75" customHeight="1">
      <c r="A35" s="2"/>
      <c r="B35" s="582"/>
      <c r="C35" s="642"/>
      <c r="D35" s="901"/>
      <c r="E35" s="907"/>
      <c r="F35" s="891"/>
      <c r="G35" s="895"/>
      <c r="H35" s="898"/>
      <c r="I35" s="883"/>
      <c r="J35" s="886"/>
      <c r="K35" s="87"/>
      <c r="L35" s="650"/>
      <c r="M35" s="653"/>
      <c r="N35" s="648"/>
      <c r="O35" s="661"/>
      <c r="P35" s="670"/>
      <c r="Q35" s="671"/>
      <c r="R35" s="645"/>
      <c r="S35" s="3"/>
    </row>
    <row r="36" spans="1:19" s="7" customFormat="1" ht="36" customHeight="1" thickBot="1">
      <c r="A36" s="2"/>
      <c r="B36" s="583"/>
      <c r="C36" s="656"/>
      <c r="D36" s="902"/>
      <c r="E36" s="908"/>
      <c r="F36" s="903"/>
      <c r="G36" s="895"/>
      <c r="H36" s="905"/>
      <c r="I36" s="883"/>
      <c r="J36" s="886"/>
      <c r="K36" s="87"/>
      <c r="L36" s="650"/>
      <c r="M36" s="653"/>
      <c r="N36" s="648"/>
      <c r="O36" s="661"/>
      <c r="P36" s="646"/>
      <c r="Q36" s="672"/>
      <c r="R36" s="645"/>
      <c r="S36" s="3"/>
    </row>
    <row r="37" spans="2:19" ht="35.25" customHeight="1">
      <c r="B37" s="697" t="s">
        <v>11</v>
      </c>
      <c r="C37" s="642" t="s">
        <v>141</v>
      </c>
      <c r="D37" s="861" t="s">
        <v>275</v>
      </c>
      <c r="E37" s="871" t="s">
        <v>10</v>
      </c>
      <c r="F37" s="847"/>
      <c r="G37" s="953">
        <f>F37-H37</f>
        <v>0</v>
      </c>
      <c r="H37" s="960">
        <f>F37*0.05</f>
        <v>0</v>
      </c>
      <c r="I37" s="881"/>
      <c r="J37" s="884"/>
      <c r="K37" s="87"/>
      <c r="L37" s="675"/>
      <c r="M37" s="661"/>
      <c r="N37" s="680"/>
      <c r="O37" s="53"/>
      <c r="P37" s="3"/>
      <c r="Q37" s="3"/>
      <c r="R37" s="3"/>
      <c r="S37" s="3"/>
    </row>
    <row r="38" spans="1:19" s="7" customFormat="1" ht="35.25" customHeight="1">
      <c r="A38" s="2"/>
      <c r="B38" s="698"/>
      <c r="C38" s="642"/>
      <c r="D38" s="861"/>
      <c r="E38" s="872"/>
      <c r="F38" s="857"/>
      <c r="G38" s="954"/>
      <c r="H38" s="961"/>
      <c r="I38" s="882"/>
      <c r="J38" s="885"/>
      <c r="K38" s="87"/>
      <c r="L38" s="675"/>
      <c r="M38" s="661"/>
      <c r="N38" s="680"/>
      <c r="O38" s="53"/>
      <c r="P38" s="3"/>
      <c r="Q38" s="3"/>
      <c r="R38" s="3"/>
      <c r="S38" s="3"/>
    </row>
    <row r="39" spans="1:19" s="7" customFormat="1" ht="30.75" customHeight="1">
      <c r="A39" s="2"/>
      <c r="B39" s="698"/>
      <c r="C39" s="642"/>
      <c r="D39" s="862"/>
      <c r="E39" s="872"/>
      <c r="F39" s="857"/>
      <c r="G39" s="954"/>
      <c r="H39" s="962"/>
      <c r="I39" s="883"/>
      <c r="J39" s="886"/>
      <c r="K39" s="87"/>
      <c r="L39" s="675"/>
      <c r="M39" s="661"/>
      <c r="N39" s="680"/>
      <c r="O39" s="53"/>
      <c r="P39" s="3"/>
      <c r="Q39" s="3"/>
      <c r="R39" s="3"/>
      <c r="S39" s="3"/>
    </row>
    <row r="40" spans="1:19" s="7" customFormat="1" ht="29.25" customHeight="1" thickBot="1">
      <c r="A40" s="2"/>
      <c r="B40" s="582"/>
      <c r="C40" s="642"/>
      <c r="D40" s="862"/>
      <c r="E40" s="872"/>
      <c r="F40" s="858"/>
      <c r="G40" s="955"/>
      <c r="H40" s="962"/>
      <c r="I40" s="883"/>
      <c r="J40" s="886"/>
      <c r="K40" s="52"/>
      <c r="L40" s="696"/>
      <c r="M40" s="661"/>
      <c r="N40" s="680"/>
      <c r="O40" s="53"/>
      <c r="P40" s="3"/>
      <c r="Q40" s="3"/>
      <c r="R40" s="3"/>
      <c r="S40" s="3"/>
    </row>
    <row r="41" spans="2:19" ht="92.25" customHeight="1">
      <c r="B41" s="681" t="s">
        <v>12</v>
      </c>
      <c r="C41" s="641" t="s">
        <v>155</v>
      </c>
      <c r="D41" s="999" t="s">
        <v>277</v>
      </c>
      <c r="E41" s="871" t="s">
        <v>113</v>
      </c>
      <c r="F41" s="847"/>
      <c r="G41" s="993">
        <f>F41-H41</f>
        <v>0</v>
      </c>
      <c r="H41" s="1017">
        <f>F41*0.05</f>
        <v>0</v>
      </c>
      <c r="I41" s="881"/>
      <c r="J41" s="884"/>
      <c r="K41" s="87"/>
      <c r="L41" s="675"/>
      <c r="M41" s="676"/>
      <c r="N41" s="676"/>
      <c r="O41" s="53"/>
      <c r="P41" s="3"/>
      <c r="Q41" s="3"/>
      <c r="R41" s="3"/>
      <c r="S41" s="3"/>
    </row>
    <row r="42" spans="1:19" s="7" customFormat="1" ht="12" customHeight="1">
      <c r="A42" s="2"/>
      <c r="B42" s="959"/>
      <c r="C42" s="642"/>
      <c r="D42" s="1037"/>
      <c r="E42" s="872"/>
      <c r="F42" s="857"/>
      <c r="G42" s="994"/>
      <c r="H42" s="899"/>
      <c r="I42" s="882"/>
      <c r="J42" s="885"/>
      <c r="K42" s="52"/>
      <c r="L42" s="675"/>
      <c r="M42" s="676"/>
      <c r="N42" s="676"/>
      <c r="O42" s="53"/>
      <c r="P42" s="3"/>
      <c r="Q42" s="3"/>
      <c r="R42" s="3"/>
      <c r="S42" s="3"/>
    </row>
    <row r="43" spans="1:19" s="7" customFormat="1" ht="39.75" customHeight="1" thickBot="1">
      <c r="A43" s="2"/>
      <c r="B43" s="682"/>
      <c r="C43" s="683"/>
      <c r="D43" s="1038"/>
      <c r="E43" s="873"/>
      <c r="F43" s="848"/>
      <c r="G43" s="995"/>
      <c r="H43" s="1018"/>
      <c r="I43" s="883"/>
      <c r="J43" s="886"/>
      <c r="K43" s="87"/>
      <c r="L43" s="696"/>
      <c r="M43" s="539"/>
      <c r="N43" s="676"/>
      <c r="O43" s="53"/>
      <c r="P43" s="3"/>
      <c r="Q43" s="3"/>
      <c r="R43" s="3"/>
      <c r="S43" s="3"/>
    </row>
    <row r="44" spans="2:17" ht="33" customHeight="1" thickBot="1">
      <c r="B44" s="699" t="s">
        <v>127</v>
      </c>
      <c r="C44" s="700"/>
      <c r="D44" s="700"/>
      <c r="E44" s="700"/>
      <c r="F44" s="404">
        <f>SUM(F6:F43)</f>
        <v>0</v>
      </c>
      <c r="G44" s="403"/>
      <c r="H44" s="15"/>
      <c r="I44" s="15"/>
      <c r="J44" s="15"/>
      <c r="K44" s="15"/>
      <c r="L44" s="46"/>
      <c r="M44" s="46"/>
      <c r="N44" s="19"/>
      <c r="O44" s="44"/>
      <c r="P44" s="45"/>
      <c r="Q44" s="3"/>
    </row>
    <row r="45" spans="1:17" s="7" customFormat="1" ht="33" customHeight="1">
      <c r="A45" s="2"/>
      <c r="B45" s="47"/>
      <c r="C45" s="230"/>
      <c r="D45" s="48"/>
      <c r="E45" s="251"/>
      <c r="F45" s="260"/>
      <c r="G45" s="43"/>
      <c r="H45" s="15"/>
      <c r="I45" s="15"/>
      <c r="J45" s="15"/>
      <c r="K45" s="15"/>
      <c r="L45" s="46"/>
      <c r="M45" s="46"/>
      <c r="N45" s="19"/>
      <c r="O45" s="44"/>
      <c r="P45" s="45"/>
      <c r="Q45" s="3"/>
    </row>
    <row r="46" spans="1:17" s="7" customFormat="1" ht="15">
      <c r="A46" s="2"/>
      <c r="B46" s="13"/>
      <c r="C46" s="229"/>
      <c r="D46" s="13"/>
      <c r="E46" s="251"/>
      <c r="F46" s="251"/>
      <c r="G46" s="14"/>
      <c r="H46" s="15"/>
      <c r="I46" s="42"/>
      <c r="J46" s="42"/>
      <c r="K46" s="3"/>
      <c r="L46" s="3"/>
      <c r="M46" s="3"/>
      <c r="N46" s="3"/>
      <c r="O46" s="3"/>
      <c r="P46" s="3"/>
      <c r="Q46" s="3"/>
    </row>
    <row r="47" spans="1:17" s="7" customFormat="1" ht="15.75" thickBot="1">
      <c r="A47" s="2"/>
      <c r="B47" s="13"/>
      <c r="C47" s="229"/>
      <c r="D47" s="13"/>
      <c r="E47" s="251"/>
      <c r="F47" s="251"/>
      <c r="G47" s="14"/>
      <c r="H47" s="15"/>
      <c r="I47" s="28"/>
      <c r="J47" s="16"/>
      <c r="K47" s="22"/>
      <c r="L47" s="3"/>
      <c r="M47" s="3"/>
      <c r="N47" s="3"/>
      <c r="O47" s="3"/>
      <c r="P47" s="3"/>
      <c r="Q47" s="3"/>
    </row>
    <row r="48" spans="1:17" s="7" customFormat="1" ht="33.75" customHeight="1" thickBot="1">
      <c r="A48" s="2"/>
      <c r="B48" s="677" t="s">
        <v>81</v>
      </c>
      <c r="C48" s="678"/>
      <c r="D48" s="679"/>
      <c r="E48" s="252"/>
      <c r="F48" s="261"/>
      <c r="G48" s="14"/>
      <c r="H48" s="15"/>
      <c r="I48" s="12"/>
      <c r="J48" s="22"/>
      <c r="K48" s="22"/>
      <c r="L48" s="2"/>
      <c r="M48" s="2"/>
      <c r="N48" s="2"/>
      <c r="Q48" s="2"/>
    </row>
    <row r="49" spans="1:16" s="7" customFormat="1" ht="34.5" customHeight="1" thickBot="1">
      <c r="A49" s="2"/>
      <c r="B49" s="196" t="s">
        <v>0</v>
      </c>
      <c r="C49" s="353" t="s">
        <v>78</v>
      </c>
      <c r="D49" s="353" t="s">
        <v>30</v>
      </c>
      <c r="E49" s="290" t="s">
        <v>1</v>
      </c>
      <c r="F49" s="78" t="s">
        <v>15</v>
      </c>
      <c r="G49" s="210"/>
      <c r="H49" s="12"/>
      <c r="I49" s="22"/>
      <c r="J49" s="22"/>
      <c r="K49" s="22"/>
      <c r="L49" s="2"/>
      <c r="M49" s="2"/>
      <c r="P49" s="2"/>
    </row>
    <row r="50" spans="1:16" s="7" customFormat="1" ht="34.5" customHeight="1">
      <c r="A50" s="2"/>
      <c r="B50" s="1001" t="s">
        <v>142</v>
      </c>
      <c r="C50" s="877" t="s">
        <v>143</v>
      </c>
      <c r="D50" s="866"/>
      <c r="E50" s="863" t="s">
        <v>271</v>
      </c>
      <c r="F50" s="859" t="s">
        <v>9</v>
      </c>
      <c r="G50" s="93"/>
      <c r="H50" s="12"/>
      <c r="I50" s="22"/>
      <c r="J50" s="22"/>
      <c r="K50" s="22"/>
      <c r="L50" s="2"/>
      <c r="M50" s="2"/>
      <c r="P50" s="2"/>
    </row>
    <row r="51" spans="1:16" s="7" customFormat="1" ht="34.5" customHeight="1" thickBot="1">
      <c r="A51" s="2"/>
      <c r="B51" s="1002"/>
      <c r="C51" s="878"/>
      <c r="D51" s="867"/>
      <c r="E51" s="864"/>
      <c r="F51" s="860"/>
      <c r="G51" s="93"/>
      <c r="H51" s="12"/>
      <c r="I51" s="22"/>
      <c r="J51" s="22"/>
      <c r="K51" s="22"/>
      <c r="L51" s="2"/>
      <c r="M51" s="2"/>
      <c r="P51" s="2"/>
    </row>
    <row r="52" spans="1:13" s="7" customFormat="1" ht="62.25" customHeight="1" thickBot="1" thickTop="1">
      <c r="A52" s="2"/>
      <c r="B52" s="1003"/>
      <c r="C52" s="358" t="s">
        <v>144</v>
      </c>
      <c r="D52" s="868"/>
      <c r="E52" s="865"/>
      <c r="F52" s="201" t="s">
        <v>10</v>
      </c>
      <c r="G52" s="93"/>
      <c r="H52" s="29"/>
      <c r="I52" s="22"/>
      <c r="J52" s="22"/>
      <c r="K52" s="2"/>
      <c r="L52" s="2"/>
      <c r="M52" s="2"/>
    </row>
    <row r="53" spans="1:13" s="7" customFormat="1" ht="62.25" customHeight="1" thickBot="1">
      <c r="A53" s="2"/>
      <c r="B53" s="263" t="s">
        <v>19</v>
      </c>
      <c r="C53" s="397" t="s">
        <v>145</v>
      </c>
      <c r="D53" s="357"/>
      <c r="E53" s="263" t="s">
        <v>272</v>
      </c>
      <c r="F53" s="393" t="s">
        <v>10</v>
      </c>
      <c r="G53" s="93"/>
      <c r="H53" s="29"/>
      <c r="I53" s="22"/>
      <c r="J53" s="22"/>
      <c r="K53" s="2"/>
      <c r="L53" s="2"/>
      <c r="M53" s="2"/>
    </row>
    <row r="54" spans="1:16" s="7" customFormat="1" ht="63.75" customHeight="1" thickBot="1">
      <c r="A54" s="2"/>
      <c r="B54" s="263" t="s">
        <v>18</v>
      </c>
      <c r="C54" s="397" t="s">
        <v>146</v>
      </c>
      <c r="D54" s="357"/>
      <c r="E54" s="263" t="s">
        <v>265</v>
      </c>
      <c r="F54" s="393" t="s">
        <v>9</v>
      </c>
      <c r="G54" s="93"/>
      <c r="H54" s="29"/>
      <c r="I54" s="22"/>
      <c r="J54" s="22"/>
      <c r="K54" s="2"/>
      <c r="L54" s="2"/>
      <c r="M54" s="2"/>
      <c r="P54" s="2"/>
    </row>
    <row r="55" spans="1:13" s="7" customFormat="1" ht="64.5" customHeight="1" thickBot="1">
      <c r="A55" s="2"/>
      <c r="B55" s="402" t="s">
        <v>72</v>
      </c>
      <c r="C55" s="397" t="s">
        <v>147</v>
      </c>
      <c r="D55" s="357"/>
      <c r="E55" s="389" t="s">
        <v>292</v>
      </c>
      <c r="F55" s="363" t="s">
        <v>9</v>
      </c>
      <c r="G55" s="539"/>
      <c r="H55" s="29"/>
      <c r="I55" s="22"/>
      <c r="J55" s="22"/>
      <c r="K55" s="2"/>
      <c r="L55" s="2"/>
      <c r="M55" s="2"/>
    </row>
    <row r="56" spans="1:13" s="7" customFormat="1" ht="74.25" customHeight="1" thickBot="1">
      <c r="A56" s="2"/>
      <c r="B56" s="1047" t="s">
        <v>148</v>
      </c>
      <c r="C56" s="401" t="s">
        <v>149</v>
      </c>
      <c r="D56" s="879"/>
      <c r="E56" s="265" t="s">
        <v>266</v>
      </c>
      <c r="F56" s="392" t="s">
        <v>9</v>
      </c>
      <c r="G56" s="539"/>
      <c r="H56" s="29"/>
      <c r="I56" s="22"/>
      <c r="J56" s="22"/>
      <c r="K56" s="2"/>
      <c r="L56" s="2"/>
      <c r="M56" s="2"/>
    </row>
    <row r="57" spans="1:13" s="7" customFormat="1" ht="73.5" customHeight="1" thickBot="1" thickTop="1">
      <c r="A57" s="2"/>
      <c r="B57" s="1048"/>
      <c r="C57" s="358" t="s">
        <v>150</v>
      </c>
      <c r="D57" s="880"/>
      <c r="E57" s="390" t="s">
        <v>267</v>
      </c>
      <c r="F57" s="391" t="s">
        <v>22</v>
      </c>
      <c r="G57" s="184"/>
      <c r="H57" s="6"/>
      <c r="I57" s="22"/>
      <c r="J57" s="22"/>
      <c r="K57" s="2"/>
      <c r="L57" s="2"/>
      <c r="M57" s="2"/>
    </row>
    <row r="58" spans="1:13" s="7" customFormat="1" ht="61.5" customHeight="1" thickBot="1">
      <c r="A58" s="2"/>
      <c r="B58" s="400" t="s">
        <v>73</v>
      </c>
      <c r="C58" s="397" t="s">
        <v>151</v>
      </c>
      <c r="D58" s="335"/>
      <c r="E58" s="262" t="s">
        <v>278</v>
      </c>
      <c r="F58" s="359" t="s">
        <v>9</v>
      </c>
      <c r="G58" s="184"/>
      <c r="H58" s="29"/>
      <c r="I58" s="22"/>
      <c r="J58" s="22"/>
      <c r="K58" s="2"/>
      <c r="L58" s="2"/>
      <c r="M58" s="2"/>
    </row>
    <row r="59" spans="1:16" s="7" customFormat="1" ht="95.25" customHeight="1" thickBot="1">
      <c r="A59" s="2"/>
      <c r="B59" s="399" t="s">
        <v>74</v>
      </c>
      <c r="C59" s="398" t="s">
        <v>152</v>
      </c>
      <c r="D59" s="357"/>
      <c r="E59" s="389" t="s">
        <v>17</v>
      </c>
      <c r="F59" s="388" t="s">
        <v>22</v>
      </c>
      <c r="G59" s="183"/>
      <c r="H59" s="29"/>
      <c r="I59" s="22"/>
      <c r="J59" s="22"/>
      <c r="K59" s="2"/>
      <c r="L59" s="2"/>
      <c r="M59" s="2"/>
      <c r="P59" s="2"/>
    </row>
    <row r="60" spans="1:12" s="7" customFormat="1" ht="70.5" customHeight="1" thickBot="1">
      <c r="A60" s="2"/>
      <c r="B60" s="396" t="s">
        <v>20</v>
      </c>
      <c r="C60" s="397" t="s">
        <v>16</v>
      </c>
      <c r="D60" s="335"/>
      <c r="E60" s="264" t="s">
        <v>276</v>
      </c>
      <c r="F60" s="869" t="s">
        <v>113</v>
      </c>
      <c r="G60" s="51"/>
      <c r="H60" s="29"/>
      <c r="I60" s="22"/>
      <c r="J60" s="22"/>
      <c r="K60" s="2"/>
      <c r="L60" s="2"/>
    </row>
    <row r="61" spans="1:11" s="7" customFormat="1" ht="73.5" customHeight="1" thickBot="1">
      <c r="A61" s="2"/>
      <c r="B61" s="395" t="s">
        <v>21</v>
      </c>
      <c r="C61" s="394" t="s">
        <v>156</v>
      </c>
      <c r="D61" s="385"/>
      <c r="E61" s="387" t="s">
        <v>276</v>
      </c>
      <c r="F61" s="870"/>
      <c r="G61" s="51"/>
      <c r="H61" s="6"/>
      <c r="I61" s="22"/>
      <c r="J61" s="22"/>
      <c r="K61" s="2"/>
    </row>
    <row r="62" spans="1:11" s="7" customFormat="1" ht="43.5" customHeight="1" thickBot="1">
      <c r="A62" s="2"/>
      <c r="B62" s="523" t="s">
        <v>79</v>
      </c>
      <c r="C62" s="524"/>
      <c r="D62" s="384">
        <f>SUM(D50:D61)</f>
        <v>0</v>
      </c>
      <c r="E62" s="386"/>
      <c r="F62" s="251"/>
      <c r="G62" s="14"/>
      <c r="H62" s="15"/>
      <c r="I62" s="22"/>
      <c r="J62" s="22"/>
      <c r="K62" s="2"/>
    </row>
    <row r="63" spans="1:12" s="7" customFormat="1" ht="15">
      <c r="A63" s="2"/>
      <c r="B63" s="20"/>
      <c r="C63" s="143"/>
      <c r="D63" s="20"/>
      <c r="E63" s="251"/>
      <c r="F63" s="251"/>
      <c r="G63" s="14"/>
      <c r="H63" s="15"/>
      <c r="I63" s="12"/>
      <c r="J63" s="22"/>
      <c r="K63" s="22"/>
      <c r="L63" s="2"/>
    </row>
    <row r="64" spans="1:12" s="7" customFormat="1" ht="15.75" thickBot="1">
      <c r="A64" s="2"/>
      <c r="B64" s="20"/>
      <c r="C64" s="143"/>
      <c r="D64" s="20"/>
      <c r="E64" s="251"/>
      <c r="F64" s="251"/>
      <c r="G64" s="14"/>
      <c r="H64" s="15"/>
      <c r="I64" s="12"/>
      <c r="J64" s="22"/>
      <c r="K64" s="22"/>
      <c r="L64" s="2"/>
    </row>
    <row r="65" spans="1:12" s="7" customFormat="1" ht="31.5" customHeight="1" thickBot="1">
      <c r="A65" s="2"/>
      <c r="B65" s="717" t="s">
        <v>381</v>
      </c>
      <c r="C65" s="718"/>
      <c r="D65" s="719"/>
      <c r="E65" s="251"/>
      <c r="F65" s="720"/>
      <c r="G65" s="721"/>
      <c r="H65" s="721"/>
      <c r="I65" s="12"/>
      <c r="J65" s="22"/>
      <c r="K65" s="22"/>
      <c r="L65" s="2"/>
    </row>
    <row r="66" spans="1:11" s="7" customFormat="1" ht="60.75" customHeight="1" thickBot="1">
      <c r="A66" s="2"/>
      <c r="B66" s="76" t="s">
        <v>80</v>
      </c>
      <c r="C66" s="76" t="s">
        <v>332</v>
      </c>
      <c r="D66" s="75" t="s">
        <v>56</v>
      </c>
      <c r="E66" s="77" t="s">
        <v>382</v>
      </c>
      <c r="F66" s="383" t="s">
        <v>380</v>
      </c>
      <c r="G66" s="28"/>
      <c r="H66" s="22"/>
      <c r="I66" s="22"/>
      <c r="J66" s="2"/>
      <c r="K66" s="2"/>
    </row>
    <row r="67" spans="1:11" s="7" customFormat="1" ht="66" customHeight="1">
      <c r="A67" s="2"/>
      <c r="B67" s="722" t="s">
        <v>75</v>
      </c>
      <c r="C67" s="1004" t="s">
        <v>77</v>
      </c>
      <c r="D67" s="851"/>
      <c r="E67" s="854">
        <f>D67-F67</f>
        <v>0</v>
      </c>
      <c r="F67" s="914">
        <f>D67*0.05</f>
        <v>0</v>
      </c>
      <c r="G67" s="15"/>
      <c r="H67" s="12"/>
      <c r="I67" s="22"/>
      <c r="J67" s="22"/>
      <c r="K67" s="2"/>
    </row>
    <row r="68" spans="1:11" s="7" customFormat="1" ht="45" customHeight="1">
      <c r="A68" s="2"/>
      <c r="B68" s="723"/>
      <c r="C68" s="1005"/>
      <c r="D68" s="852"/>
      <c r="E68" s="855"/>
      <c r="F68" s="915"/>
      <c r="G68" s="15"/>
      <c r="H68" s="12"/>
      <c r="I68" s="22"/>
      <c r="J68" s="22"/>
      <c r="K68" s="2"/>
    </row>
    <row r="69" spans="1:11" s="7" customFormat="1" ht="46.5" customHeight="1" thickBot="1">
      <c r="A69" s="2"/>
      <c r="B69" s="723"/>
      <c r="C69" s="1006"/>
      <c r="D69" s="853"/>
      <c r="E69" s="856"/>
      <c r="F69" s="916"/>
      <c r="G69" s="15"/>
      <c r="H69" s="12"/>
      <c r="I69" s="22"/>
      <c r="J69" s="22"/>
      <c r="K69" s="2"/>
    </row>
    <row r="70" spans="1:12" s="7" customFormat="1" ht="43.5" customHeight="1">
      <c r="A70" s="2"/>
      <c r="B70" s="737" t="s">
        <v>57</v>
      </c>
      <c r="C70" s="740" t="s">
        <v>157</v>
      </c>
      <c r="D70" s="1010"/>
      <c r="E70" s="874">
        <f>D70-F70</f>
        <v>0</v>
      </c>
      <c r="F70" s="914">
        <f>D70*0.05</f>
        <v>0</v>
      </c>
      <c r="G70" s="15"/>
      <c r="H70" s="28"/>
      <c r="I70" s="22"/>
      <c r="J70" s="22"/>
      <c r="K70" s="22"/>
      <c r="L70" s="2"/>
    </row>
    <row r="71" spans="1:12" s="7" customFormat="1" ht="43.5" customHeight="1">
      <c r="A71" s="2"/>
      <c r="B71" s="738"/>
      <c r="C71" s="741"/>
      <c r="D71" s="1011"/>
      <c r="E71" s="875"/>
      <c r="F71" s="915"/>
      <c r="G71" s="14"/>
      <c r="H71" s="15"/>
      <c r="I71" s="22"/>
      <c r="J71" s="22"/>
      <c r="K71" s="22"/>
      <c r="L71" s="2"/>
    </row>
    <row r="72" spans="1:12" s="7" customFormat="1" ht="43.5" customHeight="1" thickBot="1">
      <c r="A72" s="2"/>
      <c r="B72" s="739"/>
      <c r="C72" s="742"/>
      <c r="D72" s="1012"/>
      <c r="E72" s="876"/>
      <c r="F72" s="916"/>
      <c r="G72" s="14"/>
      <c r="H72" s="15"/>
      <c r="I72" s="22"/>
      <c r="J72" s="22"/>
      <c r="K72" s="22"/>
      <c r="L72" s="2"/>
    </row>
    <row r="73" spans="1:12" s="7" customFormat="1" ht="46.5" customHeight="1">
      <c r="A73" s="2"/>
      <c r="B73" s="757" t="s">
        <v>58</v>
      </c>
      <c r="C73" s="1007" t="s">
        <v>158</v>
      </c>
      <c r="D73" s="1040"/>
      <c r="E73" s="909">
        <f>D73-F73</f>
        <v>0</v>
      </c>
      <c r="F73" s="914">
        <f>D73*0.05</f>
        <v>0</v>
      </c>
      <c r="G73" s="14"/>
      <c r="H73" s="15"/>
      <c r="I73" s="22"/>
      <c r="J73" s="22"/>
      <c r="K73" s="22"/>
      <c r="L73" s="2"/>
    </row>
    <row r="74" spans="1:12" s="7" customFormat="1" ht="46.5" customHeight="1">
      <c r="A74" s="2"/>
      <c r="B74" s="758"/>
      <c r="C74" s="1005"/>
      <c r="D74" s="1041"/>
      <c r="E74" s="855"/>
      <c r="F74" s="915"/>
      <c r="G74" s="14"/>
      <c r="H74" s="15"/>
      <c r="I74" s="22"/>
      <c r="J74" s="22"/>
      <c r="K74" s="22"/>
      <c r="L74" s="2"/>
    </row>
    <row r="75" spans="1:12" s="7" customFormat="1" ht="46.5" customHeight="1" thickBot="1">
      <c r="A75" s="2"/>
      <c r="B75" s="1039"/>
      <c r="C75" s="1006"/>
      <c r="D75" s="1041"/>
      <c r="E75" s="856"/>
      <c r="F75" s="916"/>
      <c r="G75" s="14"/>
      <c r="H75" s="15"/>
      <c r="I75" s="22"/>
      <c r="J75" s="22"/>
      <c r="K75" s="22"/>
      <c r="L75" s="2"/>
    </row>
    <row r="76" spans="1:12" s="7" customFormat="1" ht="56.25" customHeight="1" thickBot="1">
      <c r="A76" s="3"/>
      <c r="B76" s="757" t="s">
        <v>59</v>
      </c>
      <c r="C76" s="740" t="s">
        <v>153</v>
      </c>
      <c r="D76" s="910"/>
      <c r="E76" s="912">
        <f>D76-F76</f>
        <v>0</v>
      </c>
      <c r="F76" s="914">
        <f>D76*0.05</f>
        <v>0</v>
      </c>
      <c r="G76" s="14"/>
      <c r="H76" s="15"/>
      <c r="I76" s="22"/>
      <c r="J76" s="22"/>
      <c r="K76" s="22"/>
      <c r="L76" s="2"/>
    </row>
    <row r="77" spans="1:12" s="7" customFormat="1" ht="56.25" customHeight="1" thickBot="1">
      <c r="A77" s="3"/>
      <c r="B77" s="758"/>
      <c r="C77" s="741"/>
      <c r="D77" s="911"/>
      <c r="E77" s="913"/>
      <c r="F77" s="915"/>
      <c r="G77" s="14"/>
      <c r="H77" s="380"/>
      <c r="I77" s="22"/>
      <c r="J77" s="22"/>
      <c r="K77" s="22"/>
      <c r="L77" s="2"/>
    </row>
    <row r="78" spans="1:12" s="7" customFormat="1" ht="56.25" customHeight="1">
      <c r="A78" s="2"/>
      <c r="B78" s="845" t="s">
        <v>60</v>
      </c>
      <c r="C78" s="1008" t="s">
        <v>159</v>
      </c>
      <c r="D78" s="847"/>
      <c r="E78" s="849">
        <f>D78-F78</f>
        <v>0</v>
      </c>
      <c r="F78" s="843">
        <f>D78*0.05</f>
        <v>0</v>
      </c>
      <c r="G78" s="14"/>
      <c r="H78" s="15"/>
      <c r="I78" s="22"/>
      <c r="J78" s="22"/>
      <c r="K78" s="22"/>
      <c r="L78" s="2"/>
    </row>
    <row r="79" spans="1:12" s="7" customFormat="1" ht="56.25" customHeight="1" thickBot="1">
      <c r="A79" s="2"/>
      <c r="B79" s="846"/>
      <c r="C79" s="1009"/>
      <c r="D79" s="848"/>
      <c r="E79" s="850"/>
      <c r="F79" s="844"/>
      <c r="G79" s="14"/>
      <c r="H79" s="15"/>
      <c r="I79" s="22"/>
      <c r="J79" s="22"/>
      <c r="K79" s="22"/>
      <c r="L79" s="2"/>
    </row>
    <row r="80" spans="1:13" s="7" customFormat="1" ht="33" customHeight="1">
      <c r="A80" s="2"/>
      <c r="B80" s="1046" t="s">
        <v>61</v>
      </c>
      <c r="C80" s="798" t="s">
        <v>371</v>
      </c>
      <c r="D80" s="1042"/>
      <c r="E80" s="1044">
        <f>D80-F80</f>
        <v>0</v>
      </c>
      <c r="F80" s="1049">
        <f>D80*0.05</f>
        <v>0</v>
      </c>
      <c r="G80" s="288"/>
      <c r="H80" s="14"/>
      <c r="I80" s="15"/>
      <c r="J80" s="22"/>
      <c r="K80" s="22"/>
      <c r="L80" s="22"/>
      <c r="M80" s="2"/>
    </row>
    <row r="81" spans="1:13" s="7" customFormat="1" ht="48" customHeight="1" thickBot="1">
      <c r="A81" s="2"/>
      <c r="B81" s="797"/>
      <c r="C81" s="799"/>
      <c r="D81" s="1043"/>
      <c r="E81" s="1045"/>
      <c r="F81" s="1050"/>
      <c r="G81" s="136"/>
      <c r="H81" s="14"/>
      <c r="I81" s="15"/>
      <c r="J81" s="22"/>
      <c r="K81" s="22"/>
      <c r="L81" s="22"/>
      <c r="M81" s="2"/>
    </row>
    <row r="82" spans="1:14" s="7" customFormat="1" ht="64.5" customHeight="1" thickBot="1">
      <c r="A82" s="2"/>
      <c r="B82" s="381"/>
      <c r="C82" s="382" t="s">
        <v>119</v>
      </c>
      <c r="D82" s="405">
        <f>SUM(D67:D81)</f>
        <v>0</v>
      </c>
      <c r="E82" s="379"/>
      <c r="F82" s="260"/>
      <c r="G82" s="49"/>
      <c r="H82" s="31"/>
      <c r="I82" s="14"/>
      <c r="J82" s="12"/>
      <c r="K82" s="22"/>
      <c r="L82" s="22"/>
      <c r="M82" s="22"/>
      <c r="N82" s="2"/>
    </row>
    <row r="83" spans="1:12" s="41" customFormat="1" ht="30.75" customHeight="1">
      <c r="A83" s="40"/>
      <c r="B83" s="783"/>
      <c r="C83" s="784"/>
      <c r="D83" s="784"/>
      <c r="E83" s="784"/>
      <c r="F83" s="784"/>
      <c r="G83" s="784"/>
      <c r="H83" s="784"/>
      <c r="I83" s="14"/>
      <c r="J83" s="12"/>
      <c r="K83" s="22"/>
      <c r="L83" s="22"/>
    </row>
    <row r="84" spans="1:12" s="7" customFormat="1" ht="30.75" customHeight="1">
      <c r="A84" s="2"/>
      <c r="B84" s="32"/>
      <c r="C84" s="144"/>
      <c r="D84" s="30"/>
      <c r="E84" s="251"/>
      <c r="F84" s="266"/>
      <c r="G84" s="14"/>
      <c r="H84" s="15"/>
      <c r="I84" s="38"/>
      <c r="J84" s="39"/>
      <c r="K84" s="39"/>
      <c r="L84" s="40"/>
    </row>
    <row r="85" spans="1:12" s="7" customFormat="1" ht="7.5" customHeight="1" thickBot="1">
      <c r="A85" s="2"/>
      <c r="B85" s="32"/>
      <c r="C85" s="144"/>
      <c r="D85" s="30"/>
      <c r="E85" s="251"/>
      <c r="F85" s="266"/>
      <c r="G85" s="14"/>
      <c r="H85" s="15"/>
      <c r="I85" s="12"/>
      <c r="J85" s="22"/>
      <c r="K85" s="22"/>
      <c r="L85" s="2"/>
    </row>
    <row r="86" spans="1:10" s="7" customFormat="1" ht="30.75" customHeight="1" thickBot="1">
      <c r="A86" s="2"/>
      <c r="B86" s="761" t="s">
        <v>370</v>
      </c>
      <c r="C86" s="762"/>
      <c r="D86" s="763"/>
      <c r="E86" s="271"/>
      <c r="F86" s="267"/>
      <c r="G86" s="15"/>
      <c r="H86" s="22"/>
      <c r="I86" s="22"/>
      <c r="J86" s="2"/>
    </row>
    <row r="87" spans="1:14" s="7" customFormat="1" ht="57" customHeight="1" thickBot="1">
      <c r="A87" s="2"/>
      <c r="B87" s="278" t="s">
        <v>31</v>
      </c>
      <c r="C87" s="70" t="s">
        <v>118</v>
      </c>
      <c r="D87" s="74" t="s">
        <v>117</v>
      </c>
      <c r="E87" s="75" t="s">
        <v>385</v>
      </c>
      <c r="F87" s="75" t="s">
        <v>386</v>
      </c>
      <c r="G87" s="283" t="s">
        <v>53</v>
      </c>
      <c r="H87" s="283" t="s">
        <v>44</v>
      </c>
      <c r="I87" s="75" t="s">
        <v>384</v>
      </c>
      <c r="J87" s="271"/>
      <c r="K87" s="2"/>
      <c r="L87" s="22"/>
      <c r="M87" s="22"/>
      <c r="N87" s="2"/>
    </row>
    <row r="88" spans="1:14" s="7" customFormat="1" ht="15.75" customHeight="1" thickBot="1">
      <c r="A88" s="2"/>
      <c r="B88" s="931" t="s">
        <v>41</v>
      </c>
      <c r="C88" s="933" t="s">
        <v>42</v>
      </c>
      <c r="D88" s="925"/>
      <c r="E88" s="928">
        <f>D88*0.05</f>
        <v>0</v>
      </c>
      <c r="F88" s="863">
        <f>D88-E88</f>
        <v>0</v>
      </c>
      <c r="G88" s="468" t="s">
        <v>39</v>
      </c>
      <c r="H88" s="216" t="s">
        <v>108</v>
      </c>
      <c r="I88" s="469" t="s">
        <v>388</v>
      </c>
      <c r="J88" s="777"/>
      <c r="K88" s="22"/>
      <c r="L88" s="22"/>
      <c r="M88" s="22"/>
      <c r="N88" s="2"/>
    </row>
    <row r="89" spans="1:14" s="7" customFormat="1" ht="27.75" customHeight="1">
      <c r="A89" s="2"/>
      <c r="B89" s="932"/>
      <c r="C89" s="934"/>
      <c r="D89" s="926"/>
      <c r="E89" s="929"/>
      <c r="F89" s="935"/>
      <c r="G89" s="919">
        <f>D88*12</f>
        <v>0</v>
      </c>
      <c r="H89" s="922">
        <f>D88*5</f>
        <v>0</v>
      </c>
      <c r="I89" s="937">
        <f>E88*17</f>
        <v>0</v>
      </c>
      <c r="J89" s="777"/>
      <c r="K89" s="22"/>
      <c r="L89" s="22"/>
      <c r="M89" s="22"/>
      <c r="N89" s="2"/>
    </row>
    <row r="90" spans="1:14" s="7" customFormat="1" ht="35.25" customHeight="1">
      <c r="A90" s="2"/>
      <c r="B90" s="334" t="s">
        <v>154</v>
      </c>
      <c r="C90" s="65" t="s">
        <v>43</v>
      </c>
      <c r="D90" s="926"/>
      <c r="E90" s="929"/>
      <c r="F90" s="935"/>
      <c r="G90" s="920"/>
      <c r="H90" s="923"/>
      <c r="I90" s="938"/>
      <c r="J90" s="782"/>
      <c r="K90" s="22"/>
      <c r="L90" s="22"/>
      <c r="M90" s="22"/>
      <c r="N90" s="2"/>
    </row>
    <row r="91" spans="1:14" s="7" customFormat="1" ht="36.75" customHeight="1" thickBot="1">
      <c r="A91" s="2"/>
      <c r="B91" s="336" t="s">
        <v>110</v>
      </c>
      <c r="C91" s="203" t="s">
        <v>37</v>
      </c>
      <c r="D91" s="927"/>
      <c r="E91" s="930"/>
      <c r="F91" s="936"/>
      <c r="G91" s="921"/>
      <c r="H91" s="924"/>
      <c r="I91" s="939"/>
      <c r="J91" s="777"/>
      <c r="K91" s="22"/>
      <c r="L91" s="22"/>
      <c r="M91" s="22"/>
      <c r="N91" s="2"/>
    </row>
    <row r="92" spans="1:10" s="7" customFormat="1" ht="30.75" customHeight="1">
      <c r="A92" s="2"/>
      <c r="B92" s="759" t="s">
        <v>116</v>
      </c>
      <c r="C92" s="760"/>
      <c r="D92" s="34"/>
      <c r="E92" s="253"/>
      <c r="F92" s="253"/>
      <c r="G92" s="15"/>
      <c r="H92" s="22"/>
      <c r="I92" s="12"/>
      <c r="J92" s="22"/>
    </row>
    <row r="93" spans="1:10" s="7" customFormat="1" ht="15">
      <c r="A93" s="2"/>
      <c r="B93" s="20"/>
      <c r="C93" s="143"/>
      <c r="D93" s="20"/>
      <c r="E93" s="251"/>
      <c r="F93" s="251"/>
      <c r="G93" s="15"/>
      <c r="H93" s="22"/>
      <c r="I93" s="22"/>
      <c r="J93" s="2"/>
    </row>
    <row r="94" spans="1:11" s="7" customFormat="1" ht="15">
      <c r="A94" s="2"/>
      <c r="B94" s="20"/>
      <c r="C94" s="143"/>
      <c r="D94" s="20"/>
      <c r="E94" s="251"/>
      <c r="F94" s="251"/>
      <c r="G94" s="14"/>
      <c r="H94" s="15"/>
      <c r="I94" s="12"/>
      <c r="J94" s="22"/>
      <c r="K94" s="2"/>
    </row>
    <row r="95" spans="1:12" s="7" customFormat="1" ht="15">
      <c r="A95" s="2"/>
      <c r="B95" s="20"/>
      <c r="C95" s="143"/>
      <c r="D95" s="20"/>
      <c r="E95" s="251"/>
      <c r="F95" s="251"/>
      <c r="G95" s="14"/>
      <c r="H95" s="15"/>
      <c r="I95" s="12"/>
      <c r="J95" s="22"/>
      <c r="K95" s="22"/>
      <c r="L95" s="2"/>
    </row>
    <row r="96" spans="2:12" ht="15.75" thickBot="1">
      <c r="B96" s="17"/>
      <c r="C96" s="145"/>
      <c r="D96" s="18"/>
      <c r="E96" s="254"/>
      <c r="F96" s="258"/>
      <c r="G96" s="2"/>
      <c r="H96" s="12"/>
      <c r="I96" s="28"/>
      <c r="J96" s="2"/>
      <c r="K96" s="22"/>
      <c r="L96" s="2"/>
    </row>
    <row r="97" spans="2:11" ht="30" customHeight="1" thickBot="1">
      <c r="B97" s="761" t="s">
        <v>369</v>
      </c>
      <c r="C97" s="762"/>
      <c r="D97" s="763"/>
      <c r="E97" s="406"/>
      <c r="F97" s="267"/>
      <c r="G97" s="8"/>
      <c r="H97" s="11"/>
      <c r="I97" s="27"/>
      <c r="J97" s="2"/>
      <c r="K97" s="2"/>
    </row>
    <row r="98" spans="2:11" ht="26.25" customHeight="1" thickBot="1">
      <c r="B98" s="764" t="s">
        <v>31</v>
      </c>
      <c r="C98" s="766" t="s">
        <v>387</v>
      </c>
      <c r="D98" s="803" t="s">
        <v>50</v>
      </c>
      <c r="E98" s="187" t="s">
        <v>285</v>
      </c>
      <c r="F98" s="187" t="s">
        <v>51</v>
      </c>
      <c r="G98" s="188" t="s">
        <v>52</v>
      </c>
      <c r="H98" s="23"/>
      <c r="I98" s="2"/>
      <c r="J98" s="2"/>
      <c r="K98" s="2"/>
    </row>
    <row r="99" spans="1:11" s="7" customFormat="1" ht="16.5" customHeight="1" thickBot="1">
      <c r="A99" s="2"/>
      <c r="B99" s="765"/>
      <c r="C99" s="767"/>
      <c r="D99" s="804"/>
      <c r="E99" s="411" t="s">
        <v>109</v>
      </c>
      <c r="F99" s="224" t="s">
        <v>39</v>
      </c>
      <c r="G99" s="216" t="s">
        <v>39</v>
      </c>
      <c r="H99" s="23"/>
      <c r="I99" s="2"/>
      <c r="J99" s="2"/>
      <c r="K99" s="2"/>
    </row>
    <row r="100" spans="2:10" ht="34.5" customHeight="1">
      <c r="B100" s="333" t="s">
        <v>32</v>
      </c>
      <c r="C100" s="310" t="s">
        <v>33</v>
      </c>
      <c r="D100" s="925"/>
      <c r="E100" s="945">
        <f>D100*7</f>
        <v>0</v>
      </c>
      <c r="F100" s="827">
        <f>D100*12</f>
        <v>0</v>
      </c>
      <c r="G100" s="830">
        <f>D100*12</f>
        <v>0</v>
      </c>
      <c r="H100" s="10"/>
      <c r="I100" s="2"/>
      <c r="J100" s="2"/>
    </row>
    <row r="101" spans="2:11" ht="29.25" customHeight="1">
      <c r="B101" s="337" t="s">
        <v>34</v>
      </c>
      <c r="C101" s="57" t="s">
        <v>35</v>
      </c>
      <c r="D101" s="951"/>
      <c r="E101" s="946"/>
      <c r="F101" s="828"/>
      <c r="G101" s="831"/>
      <c r="H101" s="10"/>
      <c r="I101" s="2"/>
      <c r="J101" s="2"/>
      <c r="K101" s="2"/>
    </row>
    <row r="102" spans="2:11" ht="25.5" customHeight="1">
      <c r="B102" s="269" t="s">
        <v>36</v>
      </c>
      <c r="C102" s="192" t="s">
        <v>37</v>
      </c>
      <c r="D102" s="951"/>
      <c r="E102" s="946"/>
      <c r="F102" s="828"/>
      <c r="G102" s="831"/>
      <c r="H102" s="10"/>
      <c r="I102" s="2"/>
      <c r="J102" s="2"/>
      <c r="K102" s="2"/>
    </row>
    <row r="103" spans="2:11" ht="40.5" customHeight="1">
      <c r="B103" s="943" t="s">
        <v>333</v>
      </c>
      <c r="C103" s="59" t="s">
        <v>23</v>
      </c>
      <c r="D103" s="951"/>
      <c r="E103" s="946"/>
      <c r="F103" s="828"/>
      <c r="G103" s="831"/>
      <c r="H103" s="10"/>
      <c r="I103" s="2"/>
      <c r="J103" s="2"/>
      <c r="K103" s="2"/>
    </row>
    <row r="104" spans="2:11" ht="40.5" customHeight="1" thickBot="1">
      <c r="B104" s="944"/>
      <c r="C104" s="190" t="s">
        <v>38</v>
      </c>
      <c r="D104" s="952"/>
      <c r="E104" s="947"/>
      <c r="F104" s="829"/>
      <c r="G104" s="832"/>
      <c r="H104" s="10"/>
      <c r="I104" s="9"/>
      <c r="J104" s="2"/>
      <c r="K104" s="2"/>
    </row>
    <row r="105" spans="1:12" s="7" customFormat="1" ht="33" customHeight="1">
      <c r="A105" s="2"/>
      <c r="B105" s="917" t="s">
        <v>82</v>
      </c>
      <c r="C105" s="917"/>
      <c r="D105" s="18"/>
      <c r="E105" s="255"/>
      <c r="F105" s="253"/>
      <c r="G105" s="207"/>
      <c r="H105" s="86"/>
      <c r="I105" s="10"/>
      <c r="J105" s="2"/>
      <c r="K105" s="2"/>
      <c r="L105"/>
    </row>
    <row r="106" spans="1:12" s="7" customFormat="1" ht="15">
      <c r="A106" s="2"/>
      <c r="B106" s="25"/>
      <c r="C106" s="122"/>
      <c r="D106" s="25"/>
      <c r="E106" s="256"/>
      <c r="F106" s="256"/>
      <c r="G106" s="9"/>
      <c r="H106" s="9"/>
      <c r="I106" s="9"/>
      <c r="J106" s="2"/>
      <c r="K106" s="2"/>
      <c r="L106" s="2"/>
    </row>
    <row r="107" spans="1:12" s="7" customFormat="1" ht="15.75" thickBot="1">
      <c r="A107" s="2"/>
      <c r="B107" s="25"/>
      <c r="C107" s="122"/>
      <c r="D107" s="25"/>
      <c r="E107" s="256"/>
      <c r="F107" s="256"/>
      <c r="G107" s="9"/>
      <c r="H107" s="9"/>
      <c r="I107" s="9"/>
      <c r="J107" s="2"/>
      <c r="K107" s="2"/>
      <c r="L107" s="2"/>
    </row>
    <row r="108" spans="2:12" ht="42" customHeight="1" thickBot="1">
      <c r="B108" s="761" t="s">
        <v>368</v>
      </c>
      <c r="C108" s="762"/>
      <c r="D108" s="763"/>
      <c r="E108" s="834"/>
      <c r="F108" s="835"/>
      <c r="G108" s="835"/>
      <c r="H108" s="835"/>
      <c r="I108" s="27"/>
      <c r="J108" s="2"/>
      <c r="K108" s="2"/>
      <c r="L108" s="2"/>
    </row>
    <row r="109" spans="2:11" ht="75.75" thickBot="1">
      <c r="B109" s="918" t="s">
        <v>31</v>
      </c>
      <c r="C109" s="838" t="s">
        <v>387</v>
      </c>
      <c r="D109" s="64" t="s">
        <v>45</v>
      </c>
      <c r="E109" s="70" t="s">
        <v>55</v>
      </c>
      <c r="F109" s="70" t="s">
        <v>46</v>
      </c>
      <c r="G109" s="135" t="s">
        <v>47</v>
      </c>
      <c r="H109" s="23"/>
      <c r="I109" s="2"/>
      <c r="J109" s="2"/>
      <c r="K109" s="2"/>
    </row>
    <row r="110" spans="1:11" s="7" customFormat="1" ht="15.75" thickBot="1">
      <c r="A110" s="2"/>
      <c r="B110" s="582"/>
      <c r="C110" s="839"/>
      <c r="D110" s="276" t="s">
        <v>39</v>
      </c>
      <c r="E110" s="225" t="s">
        <v>39</v>
      </c>
      <c r="F110" s="225" t="s">
        <v>39</v>
      </c>
      <c r="G110" s="219" t="s">
        <v>39</v>
      </c>
      <c r="H110" s="23"/>
      <c r="I110" s="2"/>
      <c r="J110" s="2"/>
      <c r="K110" s="2"/>
    </row>
    <row r="111" spans="2:11" ht="41.25" customHeight="1">
      <c r="B111" s="333" t="s">
        <v>32</v>
      </c>
      <c r="C111" s="310" t="s">
        <v>33</v>
      </c>
      <c r="D111" s="925"/>
      <c r="E111" s="950"/>
      <c r="F111" s="820"/>
      <c r="G111" s="820"/>
      <c r="H111" s="10"/>
      <c r="I111" s="2"/>
      <c r="J111" s="2"/>
      <c r="K111" s="2"/>
    </row>
    <row r="112" spans="2:11" ht="45.75" customHeight="1">
      <c r="B112" s="334" t="s">
        <v>34</v>
      </c>
      <c r="C112" s="81" t="s">
        <v>35</v>
      </c>
      <c r="D112" s="948"/>
      <c r="E112" s="948"/>
      <c r="F112" s="821"/>
      <c r="G112" s="821"/>
      <c r="H112" s="10"/>
      <c r="I112" s="2"/>
      <c r="J112" s="2"/>
      <c r="K112" s="2"/>
    </row>
    <row r="113" spans="2:11" ht="39.75" customHeight="1">
      <c r="B113" s="268" t="s">
        <v>36</v>
      </c>
      <c r="C113" s="59" t="s">
        <v>37</v>
      </c>
      <c r="D113" s="948"/>
      <c r="E113" s="948"/>
      <c r="F113" s="821"/>
      <c r="G113" s="821"/>
      <c r="H113" s="10"/>
      <c r="I113" s="2"/>
      <c r="J113" s="2"/>
      <c r="K113" s="2"/>
    </row>
    <row r="114" spans="2:11" ht="43.5" customHeight="1">
      <c r="B114" s="943" t="s">
        <v>333</v>
      </c>
      <c r="C114" s="189" t="s">
        <v>23</v>
      </c>
      <c r="D114" s="948"/>
      <c r="E114" s="948"/>
      <c r="F114" s="821"/>
      <c r="G114" s="821"/>
      <c r="H114" s="10"/>
      <c r="I114" s="2"/>
      <c r="J114" s="2"/>
      <c r="K114" s="2"/>
    </row>
    <row r="115" spans="2:11" ht="41.25" customHeight="1" thickBot="1">
      <c r="B115" s="944"/>
      <c r="C115" s="190" t="s">
        <v>38</v>
      </c>
      <c r="D115" s="949"/>
      <c r="E115" s="949"/>
      <c r="F115" s="822"/>
      <c r="G115" s="822"/>
      <c r="H115" s="10"/>
      <c r="I115" s="2"/>
      <c r="J115" s="2"/>
      <c r="K115" s="2"/>
    </row>
    <row r="116" spans="2:13" ht="16.5" thickBot="1">
      <c r="B116" s="530" t="s">
        <v>48</v>
      </c>
      <c r="C116" s="531"/>
      <c r="D116" s="410">
        <f>D111*12</f>
        <v>0</v>
      </c>
      <c r="E116" s="257">
        <f>E111*12</f>
        <v>0</v>
      </c>
      <c r="F116" s="408">
        <f>F111*12</f>
        <v>0</v>
      </c>
      <c r="G116" s="221">
        <f>G111*12</f>
        <v>0</v>
      </c>
      <c r="H116" s="407"/>
      <c r="I116" s="24"/>
      <c r="J116" s="9"/>
      <c r="K116" s="2"/>
      <c r="L116" s="2"/>
      <c r="M116" s="2"/>
    </row>
    <row r="117" spans="2:12" ht="15">
      <c r="B117" s="3"/>
      <c r="C117" s="231"/>
      <c r="D117" s="3"/>
      <c r="E117" s="258"/>
      <c r="F117" s="258"/>
      <c r="G117" s="3"/>
      <c r="H117" s="3"/>
      <c r="I117" s="3"/>
      <c r="J117" s="2"/>
      <c r="K117" s="2"/>
      <c r="L117" s="2"/>
    </row>
    <row r="118" spans="2:12" ht="15">
      <c r="B118" s="3"/>
      <c r="C118" s="231"/>
      <c r="D118" s="3"/>
      <c r="E118" s="258"/>
      <c r="F118" s="258"/>
      <c r="G118" s="3"/>
      <c r="H118" s="3"/>
      <c r="I118" s="3"/>
      <c r="J118" s="2"/>
      <c r="K118" s="2"/>
      <c r="L118" s="2"/>
    </row>
    <row r="119" spans="2:12" ht="15">
      <c r="B119" s="807" t="s">
        <v>287</v>
      </c>
      <c r="C119" s="808"/>
      <c r="D119" s="809"/>
      <c r="E119" s="258"/>
      <c r="F119" s="258"/>
      <c r="G119" s="3"/>
      <c r="H119" s="3"/>
      <c r="I119" s="3"/>
      <c r="J119" s="2"/>
      <c r="K119" s="2"/>
      <c r="L119" s="2"/>
    </row>
    <row r="120" spans="2:12" ht="15.75" thickBot="1">
      <c r="B120" s="810" t="s">
        <v>63</v>
      </c>
      <c r="C120" s="811"/>
      <c r="D120" s="812"/>
      <c r="E120" s="258"/>
      <c r="F120" s="258"/>
      <c r="G120" s="3"/>
      <c r="H120" s="3"/>
      <c r="I120" s="3"/>
      <c r="J120" s="2"/>
      <c r="K120" s="2"/>
      <c r="L120" s="2"/>
    </row>
    <row r="121" spans="2:12" ht="15.75" thickBot="1">
      <c r="B121" s="940"/>
      <c r="C121" s="941"/>
      <c r="D121" s="942"/>
      <c r="E121" s="258"/>
      <c r="F121" s="258"/>
      <c r="G121" s="3"/>
      <c r="H121" s="3"/>
      <c r="I121" s="3"/>
      <c r="J121" s="2"/>
      <c r="K121" s="2"/>
      <c r="L121" s="2"/>
    </row>
    <row r="122" spans="2:12" ht="38.25" customHeight="1">
      <c r="B122" s="816" t="s">
        <v>288</v>
      </c>
      <c r="C122" s="816"/>
      <c r="D122" s="816"/>
      <c r="E122" s="258"/>
      <c r="F122" s="258"/>
      <c r="G122" s="3"/>
      <c r="H122" s="3"/>
      <c r="I122" s="3"/>
      <c r="J122" s="2"/>
      <c r="K122" s="2"/>
      <c r="L122" s="2"/>
    </row>
    <row r="123" spans="2:12" ht="15.75" thickBot="1">
      <c r="B123" s="5"/>
      <c r="C123" s="146"/>
      <c r="D123" s="2"/>
      <c r="E123" s="258"/>
      <c r="F123" s="258"/>
      <c r="G123" s="3"/>
      <c r="H123" s="3"/>
      <c r="I123" s="3"/>
      <c r="J123" s="2"/>
      <c r="K123" s="2"/>
      <c r="L123" s="2"/>
    </row>
    <row r="124" spans="2:12" ht="45.75" customHeight="1">
      <c r="B124" s="2"/>
      <c r="C124" s="142"/>
      <c r="D124" s="2"/>
      <c r="E124" s="258"/>
      <c r="F124" s="887" t="s">
        <v>261</v>
      </c>
      <c r="G124" s="888"/>
      <c r="H124" s="3"/>
      <c r="I124" s="3"/>
      <c r="J124" s="2"/>
      <c r="K124" s="2"/>
      <c r="L124" s="2"/>
    </row>
    <row r="125" spans="2:12" ht="30.75" customHeight="1">
      <c r="B125" s="2"/>
      <c r="C125" s="142"/>
      <c r="D125" s="2"/>
      <c r="E125" s="258"/>
      <c r="F125" s="506" t="s">
        <v>115</v>
      </c>
      <c r="G125" s="507" t="s">
        <v>64</v>
      </c>
      <c r="H125" s="3"/>
      <c r="I125" s="3"/>
      <c r="J125" s="2"/>
      <c r="K125" s="2"/>
      <c r="L125" s="2"/>
    </row>
    <row r="126" spans="1:12" s="7" customFormat="1" ht="34.5" customHeight="1">
      <c r="A126" s="2"/>
      <c r="B126" s="2"/>
      <c r="C126" s="142"/>
      <c r="D126" s="2"/>
      <c r="E126" s="258"/>
      <c r="F126" s="489" t="s">
        <v>298</v>
      </c>
      <c r="G126" s="178">
        <f>'MCA IT Services'!L27</f>
        <v>0</v>
      </c>
      <c r="H126" s="3"/>
      <c r="I126" s="3"/>
      <c r="J126" s="2"/>
      <c r="K126" s="2"/>
      <c r="L126" s="2"/>
    </row>
    <row r="127" spans="2:12" ht="44.25" customHeight="1">
      <c r="B127" s="2"/>
      <c r="C127" s="142"/>
      <c r="D127" s="2"/>
      <c r="E127" s="258"/>
      <c r="F127" s="489" t="s">
        <v>65</v>
      </c>
      <c r="G127" s="178">
        <f>F44+D62</f>
        <v>0</v>
      </c>
      <c r="H127" s="3"/>
      <c r="I127" s="3"/>
      <c r="J127" s="2"/>
      <c r="K127" s="2"/>
      <c r="L127" s="2"/>
    </row>
    <row r="128" spans="2:12" ht="43.5" customHeight="1">
      <c r="B128" s="2"/>
      <c r="C128" s="142"/>
      <c r="D128" s="2"/>
      <c r="E128" s="258"/>
      <c r="F128" s="489" t="s">
        <v>114</v>
      </c>
      <c r="G128" s="180">
        <f>D82</f>
        <v>0</v>
      </c>
      <c r="H128" s="3"/>
      <c r="I128" s="3"/>
      <c r="J128" s="2"/>
      <c r="K128" s="2"/>
      <c r="L128" s="2"/>
    </row>
    <row r="129" spans="1:12" s="7" customFormat="1" ht="36" customHeight="1">
      <c r="A129" s="2"/>
      <c r="B129" s="2"/>
      <c r="C129" s="142"/>
      <c r="D129" s="2"/>
      <c r="E129" s="258"/>
      <c r="F129" s="489" t="s">
        <v>67</v>
      </c>
      <c r="G129" s="180">
        <f>G89+H89</f>
        <v>0</v>
      </c>
      <c r="H129" s="3"/>
      <c r="I129" s="3"/>
      <c r="J129" s="2"/>
      <c r="K129" s="2"/>
      <c r="L129" s="2"/>
    </row>
    <row r="130" spans="1:12" s="7" customFormat="1" ht="32.25" customHeight="1">
      <c r="A130" s="2"/>
      <c r="B130" s="2"/>
      <c r="C130" s="142"/>
      <c r="D130" s="2"/>
      <c r="E130" s="258"/>
      <c r="F130" s="489" t="s">
        <v>66</v>
      </c>
      <c r="G130" s="180">
        <f>D100*31</f>
        <v>0</v>
      </c>
      <c r="H130" s="3"/>
      <c r="I130" s="3"/>
      <c r="J130" s="2"/>
      <c r="K130" s="2"/>
      <c r="L130" s="2"/>
    </row>
    <row r="131" spans="1:12" s="7" customFormat="1" ht="31.5">
      <c r="A131" s="2"/>
      <c r="B131" s="2"/>
      <c r="C131" s="142"/>
      <c r="D131" s="2"/>
      <c r="E131" s="258"/>
      <c r="F131" s="270" t="s">
        <v>68</v>
      </c>
      <c r="G131" s="521">
        <f>SUM(G126:G130)</f>
        <v>0</v>
      </c>
      <c r="H131" s="3"/>
      <c r="I131" s="3"/>
      <c r="J131" s="2"/>
      <c r="K131" s="2"/>
      <c r="L131" s="2"/>
    </row>
    <row r="132" spans="2:12" ht="30" customHeight="1">
      <c r="B132" s="2"/>
      <c r="C132" s="142"/>
      <c r="D132" s="2"/>
      <c r="E132" s="258"/>
      <c r="F132" s="508"/>
      <c r="G132" s="522"/>
      <c r="H132" s="3"/>
      <c r="I132" s="3"/>
      <c r="J132" s="2"/>
      <c r="K132" s="2"/>
      <c r="L132" s="2"/>
    </row>
    <row r="133" spans="2:12" ht="15.75">
      <c r="B133" s="2"/>
      <c r="C133" s="142"/>
      <c r="D133" s="2"/>
      <c r="E133" s="258"/>
      <c r="F133" s="104" t="s">
        <v>416</v>
      </c>
      <c r="G133" s="512">
        <f>'MCA IT Services'!L49</f>
        <v>0</v>
      </c>
      <c r="H133" s="3"/>
      <c r="I133" s="3"/>
      <c r="J133" s="2"/>
      <c r="K133" s="2"/>
      <c r="L133" s="2"/>
    </row>
    <row r="134" spans="2:12" ht="15.75">
      <c r="B134" s="2"/>
      <c r="C134" s="142"/>
      <c r="D134" s="2"/>
      <c r="E134" s="258"/>
      <c r="F134" s="104" t="s">
        <v>24</v>
      </c>
      <c r="G134" s="181">
        <f>D111*12</f>
        <v>0</v>
      </c>
      <c r="H134" s="3"/>
      <c r="I134" s="3"/>
      <c r="J134" s="2"/>
      <c r="K134" s="2"/>
      <c r="L134" s="2"/>
    </row>
    <row r="135" spans="2:12" ht="15.75">
      <c r="B135" s="2"/>
      <c r="C135" s="142"/>
      <c r="D135" s="2"/>
      <c r="E135" s="258"/>
      <c r="F135" s="104" t="s">
        <v>25</v>
      </c>
      <c r="G135" s="181">
        <f>E111*12</f>
        <v>0</v>
      </c>
      <c r="H135" s="3"/>
      <c r="I135" s="3"/>
      <c r="J135" s="2"/>
      <c r="K135" s="2"/>
      <c r="L135" s="2"/>
    </row>
    <row r="136" spans="2:12" ht="15.75">
      <c r="B136" s="2"/>
      <c r="C136" s="142"/>
      <c r="D136" s="2"/>
      <c r="E136" s="258"/>
      <c r="F136" s="104" t="s">
        <v>26</v>
      </c>
      <c r="G136" s="181">
        <f>F111*12</f>
        <v>0</v>
      </c>
      <c r="H136" s="3"/>
      <c r="I136" s="3"/>
      <c r="J136" s="2"/>
      <c r="K136" s="2"/>
      <c r="L136" s="2"/>
    </row>
    <row r="137" spans="2:12" ht="15.75">
      <c r="B137" s="2"/>
      <c r="C137" s="142"/>
      <c r="D137" s="2"/>
      <c r="E137" s="258"/>
      <c r="F137" s="104" t="s">
        <v>27</v>
      </c>
      <c r="G137" s="181">
        <f>G111*12</f>
        <v>0</v>
      </c>
      <c r="H137" s="3"/>
      <c r="I137" s="3"/>
      <c r="J137" s="2"/>
      <c r="K137" s="2"/>
      <c r="L137" s="2"/>
    </row>
    <row r="138" spans="2:12" ht="33.75" customHeight="1">
      <c r="B138" s="2"/>
      <c r="C138" s="142"/>
      <c r="D138" s="2"/>
      <c r="E138" s="258"/>
      <c r="F138" s="508"/>
      <c r="G138" s="509"/>
      <c r="H138" s="3"/>
      <c r="I138" s="3"/>
      <c r="J138" s="2"/>
      <c r="K138" s="2"/>
      <c r="L138" s="2"/>
    </row>
    <row r="139" spans="2:12" ht="40.5" customHeight="1" thickBot="1">
      <c r="B139" s="2"/>
      <c r="C139" s="142"/>
      <c r="D139" s="2"/>
      <c r="E139" s="258"/>
      <c r="F139" s="510" t="s">
        <v>69</v>
      </c>
      <c r="G139" s="511">
        <f>SUM(G131:G138)</f>
        <v>0</v>
      </c>
      <c r="H139" s="3"/>
      <c r="I139" s="3"/>
      <c r="J139" s="2"/>
      <c r="K139" s="2"/>
      <c r="L139" s="2"/>
    </row>
    <row r="140" spans="2:12" ht="15">
      <c r="B140" s="2"/>
      <c r="C140" s="142"/>
      <c r="D140" s="2"/>
      <c r="E140" s="258"/>
      <c r="F140" s="258"/>
      <c r="G140" s="3"/>
      <c r="H140" s="3"/>
      <c r="I140" s="3"/>
      <c r="J140" s="2"/>
      <c r="K140" s="2"/>
      <c r="L140" s="2"/>
    </row>
    <row r="141" spans="2:12" ht="15">
      <c r="B141" s="2"/>
      <c r="C141" s="142"/>
      <c r="D141" s="2"/>
      <c r="E141" s="258"/>
      <c r="F141" s="258"/>
      <c r="G141" s="3"/>
      <c r="H141" s="3"/>
      <c r="I141" s="3"/>
      <c r="J141" s="2"/>
      <c r="K141" s="2"/>
      <c r="L141" s="2"/>
    </row>
    <row r="142" spans="2:12" ht="15">
      <c r="B142" s="2"/>
      <c r="C142" s="142"/>
      <c r="D142" s="2"/>
      <c r="E142" s="250"/>
      <c r="F142" s="250"/>
      <c r="G142" s="2"/>
      <c r="H142" s="2"/>
      <c r="I142" s="2"/>
      <c r="J142" s="2"/>
      <c r="K142" s="2"/>
      <c r="L142" s="2"/>
    </row>
    <row r="143" spans="2:12" ht="15">
      <c r="B143" s="2"/>
      <c r="C143" s="142"/>
      <c r="D143" s="2"/>
      <c r="E143" s="250"/>
      <c r="F143" s="250"/>
      <c r="G143" s="2"/>
      <c r="H143" s="2"/>
      <c r="I143" s="2"/>
      <c r="J143" s="2"/>
      <c r="K143" s="2"/>
      <c r="L143" s="2"/>
    </row>
    <row r="144" spans="2:12" ht="15">
      <c r="B144" s="2"/>
      <c r="C144" s="142"/>
      <c r="D144" s="2"/>
      <c r="E144" s="250"/>
      <c r="F144" s="250"/>
      <c r="G144" s="2"/>
      <c r="H144" s="2"/>
      <c r="I144" s="2"/>
      <c r="J144" s="2"/>
      <c r="K144" s="2"/>
      <c r="L144" s="2"/>
    </row>
    <row r="145" spans="2:12" ht="15">
      <c r="B145" s="2"/>
      <c r="C145" s="142"/>
      <c r="D145" s="2"/>
      <c r="E145" s="250"/>
      <c r="F145" s="250"/>
      <c r="G145" s="2"/>
      <c r="H145" s="2"/>
      <c r="I145" s="2"/>
      <c r="J145" s="2"/>
      <c r="K145" s="2"/>
      <c r="L145" s="2"/>
    </row>
    <row r="146" spans="2:12" ht="15">
      <c r="B146" s="2"/>
      <c r="C146" s="142"/>
      <c r="D146" s="2"/>
      <c r="E146" s="250"/>
      <c r="F146" s="250"/>
      <c r="G146" s="2"/>
      <c r="H146" s="2"/>
      <c r="I146" s="2"/>
      <c r="J146" s="2"/>
      <c r="K146" s="2"/>
      <c r="L146" s="2"/>
    </row>
    <row r="147" spans="2:12" ht="15">
      <c r="B147" s="2"/>
      <c r="C147" s="142"/>
      <c r="D147" s="2"/>
      <c r="E147" s="250"/>
      <c r="F147" s="250"/>
      <c r="G147" s="2"/>
      <c r="H147" s="2"/>
      <c r="I147" s="2"/>
      <c r="J147" s="2"/>
      <c r="K147" s="2"/>
      <c r="L147" s="2"/>
    </row>
    <row r="148" spans="2:12" ht="15">
      <c r="B148" s="2"/>
      <c r="C148" s="142"/>
      <c r="D148" s="2"/>
      <c r="E148" s="250"/>
      <c r="F148" s="250"/>
      <c r="G148" s="2"/>
      <c r="H148" s="2"/>
      <c r="I148" s="2"/>
      <c r="J148" s="2"/>
      <c r="K148" s="2"/>
      <c r="L148" s="2"/>
    </row>
    <row r="149" spans="2:11" ht="15">
      <c r="B149" s="2"/>
      <c r="C149" s="142"/>
      <c r="D149" s="2"/>
      <c r="E149" s="250"/>
      <c r="F149" s="250"/>
      <c r="G149" s="2"/>
      <c r="H149" s="2"/>
      <c r="I149" s="2"/>
      <c r="J149" s="2"/>
      <c r="K149" s="2"/>
    </row>
    <row r="150" spans="2:11" ht="15">
      <c r="B150" s="2"/>
      <c r="C150" s="142"/>
      <c r="D150" s="2"/>
      <c r="E150" s="250"/>
      <c r="F150" s="250"/>
      <c r="G150" s="2"/>
      <c r="H150" s="2"/>
      <c r="I150" s="2"/>
      <c r="J150" s="2"/>
      <c r="K150" s="2"/>
    </row>
    <row r="151" spans="2:11" ht="15">
      <c r="B151" s="2"/>
      <c r="C151" s="142"/>
      <c r="D151" s="2"/>
      <c r="E151" s="250"/>
      <c r="F151" s="250"/>
      <c r="G151" s="2"/>
      <c r="H151" s="2"/>
      <c r="I151" s="2"/>
      <c r="J151" s="2"/>
      <c r="K151" s="2"/>
    </row>
    <row r="152" spans="2:11" ht="15">
      <c r="B152" s="2"/>
      <c r="C152" s="142"/>
      <c r="D152" s="2"/>
      <c r="E152" s="250"/>
      <c r="F152" s="250"/>
      <c r="G152" s="2"/>
      <c r="H152" s="2"/>
      <c r="I152" s="2"/>
      <c r="J152" s="2"/>
      <c r="K152" s="2"/>
    </row>
    <row r="153" spans="2:11" ht="15">
      <c r="B153" s="2"/>
      <c r="C153" s="142"/>
      <c r="D153" s="2"/>
      <c r="E153" s="250"/>
      <c r="F153" s="250"/>
      <c r="G153" s="2"/>
      <c r="H153" s="2"/>
      <c r="I153" s="2"/>
      <c r="J153" s="2"/>
      <c r="K153" s="2"/>
    </row>
    <row r="154" spans="2:11" ht="15">
      <c r="B154" s="2"/>
      <c r="C154" s="142"/>
      <c r="D154" s="2"/>
      <c r="E154" s="250"/>
      <c r="F154" s="250"/>
      <c r="G154" s="2"/>
      <c r="H154" s="2"/>
      <c r="I154" s="2"/>
      <c r="J154" s="2"/>
      <c r="K154" s="2"/>
    </row>
    <row r="155" spans="2:11" ht="15">
      <c r="B155" s="2"/>
      <c r="C155" s="142"/>
      <c r="D155" s="2"/>
      <c r="E155" s="250"/>
      <c r="F155" s="250"/>
      <c r="G155" s="2"/>
      <c r="H155" s="2"/>
      <c r="I155" s="2"/>
      <c r="J155" s="2"/>
      <c r="K155" s="2"/>
    </row>
    <row r="156" ht="15">
      <c r="K156" s="2"/>
    </row>
  </sheetData>
  <sheetProtection sheet="1" objects="1" scenarios="1"/>
  <mergeCells count="191">
    <mergeCell ref="B2:H2"/>
    <mergeCell ref="D41:D43"/>
    <mergeCell ref="B73:B75"/>
    <mergeCell ref="D73:D75"/>
    <mergeCell ref="D80:D81"/>
    <mergeCell ref="E80:E81"/>
    <mergeCell ref="F70:F72"/>
    <mergeCell ref="F73:F75"/>
    <mergeCell ref="F76:F77"/>
    <mergeCell ref="B80:B81"/>
    <mergeCell ref="B56:B57"/>
    <mergeCell ref="C80:C81"/>
    <mergeCell ref="G55:G56"/>
    <mergeCell ref="F80:F81"/>
    <mergeCell ref="B62:C62"/>
    <mergeCell ref="B44:E44"/>
    <mergeCell ref="B15:B18"/>
    <mergeCell ref="C15:C18"/>
    <mergeCell ref="D15:D18"/>
    <mergeCell ref="E15:E18"/>
    <mergeCell ref="F15:F18"/>
    <mergeCell ref="G15:G18"/>
    <mergeCell ref="F22:F25"/>
    <mergeCell ref="G22:G25"/>
    <mergeCell ref="C22:C23"/>
    <mergeCell ref="C24:C25"/>
    <mergeCell ref="B19:B21"/>
    <mergeCell ref="C19:C21"/>
    <mergeCell ref="D19:D21"/>
    <mergeCell ref="E19:E21"/>
    <mergeCell ref="F19:F21"/>
    <mergeCell ref="G19:G21"/>
    <mergeCell ref="H19:H21"/>
    <mergeCell ref="E26:E28"/>
    <mergeCell ref="F26:F28"/>
    <mergeCell ref="G26:G28"/>
    <mergeCell ref="N37:N40"/>
    <mergeCell ref="H41:H43"/>
    <mergeCell ref="N41:N43"/>
    <mergeCell ref="L37:L40"/>
    <mergeCell ref="L41:L43"/>
    <mergeCell ref="M41:M43"/>
    <mergeCell ref="M37:M40"/>
    <mergeCell ref="I37:I40"/>
    <mergeCell ref="J37:J40"/>
    <mergeCell ref="I41:I43"/>
    <mergeCell ref="J41:J43"/>
    <mergeCell ref="N33:N36"/>
    <mergeCell ref="I33:I36"/>
    <mergeCell ref="J33:J36"/>
    <mergeCell ref="I29:I32"/>
    <mergeCell ref="J29:J32"/>
    <mergeCell ref="B86:D86"/>
    <mergeCell ref="B37:B40"/>
    <mergeCell ref="C37:C40"/>
    <mergeCell ref="B50:B52"/>
    <mergeCell ref="C67:C69"/>
    <mergeCell ref="C70:C72"/>
    <mergeCell ref="C73:C75"/>
    <mergeCell ref="C76:C77"/>
    <mergeCell ref="C78:C79"/>
    <mergeCell ref="B70:B72"/>
    <mergeCell ref="D70:D72"/>
    <mergeCell ref="B4:D4"/>
    <mergeCell ref="G37:G40"/>
    <mergeCell ref="B29:B32"/>
    <mergeCell ref="F4:H4"/>
    <mergeCell ref="B41:B43"/>
    <mergeCell ref="C41:C43"/>
    <mergeCell ref="H37:H40"/>
    <mergeCell ref="D6:D14"/>
    <mergeCell ref="E6:E14"/>
    <mergeCell ref="F6:F14"/>
    <mergeCell ref="G6:G14"/>
    <mergeCell ref="H6:H14"/>
    <mergeCell ref="D29:D32"/>
    <mergeCell ref="B22:B25"/>
    <mergeCell ref="D22:D25"/>
    <mergeCell ref="E22:E25"/>
    <mergeCell ref="H22:H25"/>
    <mergeCell ref="H15:H18"/>
    <mergeCell ref="E29:E32"/>
    <mergeCell ref="G41:G43"/>
    <mergeCell ref="H26:H28"/>
    <mergeCell ref="B26:B28"/>
    <mergeCell ref="C26:C28"/>
    <mergeCell ref="D26:D28"/>
    <mergeCell ref="F111:F115"/>
    <mergeCell ref="B121:D121"/>
    <mergeCell ref="G111:G115"/>
    <mergeCell ref="B114:B115"/>
    <mergeCell ref="B103:B104"/>
    <mergeCell ref="B97:D97"/>
    <mergeCell ref="E100:E104"/>
    <mergeCell ref="F100:F104"/>
    <mergeCell ref="G100:G104"/>
    <mergeCell ref="B119:D119"/>
    <mergeCell ref="D111:D115"/>
    <mergeCell ref="E111:E115"/>
    <mergeCell ref="B120:D120"/>
    <mergeCell ref="D100:D104"/>
    <mergeCell ref="B116:C116"/>
    <mergeCell ref="J90:J91"/>
    <mergeCell ref="J88:J89"/>
    <mergeCell ref="B105:C105"/>
    <mergeCell ref="C109:C110"/>
    <mergeCell ref="B109:B110"/>
    <mergeCell ref="B98:B99"/>
    <mergeCell ref="C98:C99"/>
    <mergeCell ref="D98:D99"/>
    <mergeCell ref="B108:D108"/>
    <mergeCell ref="G89:G91"/>
    <mergeCell ref="H89:H91"/>
    <mergeCell ref="B92:C92"/>
    <mergeCell ref="D88:D91"/>
    <mergeCell ref="E88:E91"/>
    <mergeCell ref="B88:B89"/>
    <mergeCell ref="C88:C89"/>
    <mergeCell ref="F88:F91"/>
    <mergeCell ref="I89:I91"/>
    <mergeCell ref="P33:P34"/>
    <mergeCell ref="Q33:Q34"/>
    <mergeCell ref="R33:R34"/>
    <mergeCell ref="P35:P36"/>
    <mergeCell ref="Q35:Q36"/>
    <mergeCell ref="R35:R36"/>
    <mergeCell ref="O33:O36"/>
    <mergeCell ref="L33:L36"/>
    <mergeCell ref="M33:M36"/>
    <mergeCell ref="P29:P30"/>
    <mergeCell ref="Q29:Q30"/>
    <mergeCell ref="R29:R30"/>
    <mergeCell ref="P31:P32"/>
    <mergeCell ref="Q31:Q32"/>
    <mergeCell ref="R31:R32"/>
    <mergeCell ref="L29:L32"/>
    <mergeCell ref="N29:N32"/>
    <mergeCell ref="O29:O32"/>
    <mergeCell ref="M29:M32"/>
    <mergeCell ref="F124:G124"/>
    <mergeCell ref="B48:D48"/>
    <mergeCell ref="C29:C32"/>
    <mergeCell ref="F29:F32"/>
    <mergeCell ref="G29:G32"/>
    <mergeCell ref="H29:H32"/>
    <mergeCell ref="B83:H83"/>
    <mergeCell ref="E108:H108"/>
    <mergeCell ref="B33:B36"/>
    <mergeCell ref="C33:C36"/>
    <mergeCell ref="D33:D36"/>
    <mergeCell ref="F33:F36"/>
    <mergeCell ref="G33:G36"/>
    <mergeCell ref="H33:H36"/>
    <mergeCell ref="E33:E36"/>
    <mergeCell ref="E73:E75"/>
    <mergeCell ref="B76:B77"/>
    <mergeCell ref="D76:D77"/>
    <mergeCell ref="E76:E77"/>
    <mergeCell ref="B122:D122"/>
    <mergeCell ref="B67:B69"/>
    <mergeCell ref="F65:H65"/>
    <mergeCell ref="B65:D65"/>
    <mergeCell ref="F67:F69"/>
    <mergeCell ref="I6:I14"/>
    <mergeCell ref="J6:J14"/>
    <mergeCell ref="I15:I18"/>
    <mergeCell ref="I19:I21"/>
    <mergeCell ref="J15:J18"/>
    <mergeCell ref="J19:J21"/>
    <mergeCell ref="I22:I25"/>
    <mergeCell ref="J22:J25"/>
    <mergeCell ref="I26:I28"/>
    <mergeCell ref="J26:J28"/>
    <mergeCell ref="F78:F79"/>
    <mergeCell ref="B78:B79"/>
    <mergeCell ref="D78:D79"/>
    <mergeCell ref="E78:E79"/>
    <mergeCell ref="D67:D69"/>
    <mergeCell ref="E67:E69"/>
    <mergeCell ref="F37:F40"/>
    <mergeCell ref="F50:F51"/>
    <mergeCell ref="D37:D40"/>
    <mergeCell ref="E50:E52"/>
    <mergeCell ref="F41:F43"/>
    <mergeCell ref="D50:D52"/>
    <mergeCell ref="F60:F61"/>
    <mergeCell ref="E41:E43"/>
    <mergeCell ref="E70:E72"/>
    <mergeCell ref="C50:C51"/>
    <mergeCell ref="D56:D57"/>
    <mergeCell ref="E37:E4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45E5-FC6A-403E-B39E-43FD66D9AC8A}">
  <sheetPr>
    <tabColor theme="7" tint="0.5999900102615356"/>
  </sheetPr>
  <dimension ref="B2:L53"/>
  <sheetViews>
    <sheetView zoomScale="90" zoomScaleNormal="90" workbookViewId="0" topLeftCell="A1">
      <selection activeCell="H49" sqref="H49"/>
    </sheetView>
  </sheetViews>
  <sheetFormatPr defaultColWidth="9.140625" defaultRowHeight="15"/>
  <cols>
    <col min="1" max="1" width="9.140625" style="2" customWidth="1"/>
    <col min="2" max="2" width="21.7109375" style="2" customWidth="1"/>
    <col min="3" max="6" width="9.140625" style="2" customWidth="1"/>
    <col min="7" max="7" width="22.140625" style="250" customWidth="1"/>
    <col min="8" max="8" width="19.8515625" style="2" customWidth="1"/>
    <col min="9" max="9" width="21.00390625" style="2" customWidth="1"/>
    <col min="10" max="10" width="20.7109375" style="2" customWidth="1"/>
    <col min="11" max="11" width="23.57421875" style="2" customWidth="1"/>
    <col min="12" max="12" width="21.7109375" style="2" customWidth="1"/>
    <col min="13" max="13" width="22.7109375" style="2" customWidth="1"/>
    <col min="14" max="14" width="22.57421875" style="2" customWidth="1"/>
    <col min="15" max="15" width="20.28125" style="2" customWidth="1"/>
    <col min="16" max="16" width="19.8515625" style="2" customWidth="1"/>
    <col min="17" max="16384" width="9.140625" style="2" customWidth="1"/>
  </cols>
  <sheetData>
    <row r="1" ht="15.75" thickBot="1"/>
    <row r="2" spans="3:11" ht="15.75" thickBot="1">
      <c r="C2" s="1083" t="s">
        <v>299</v>
      </c>
      <c r="D2" s="1084"/>
      <c r="E2" s="1084"/>
      <c r="F2" s="1084"/>
      <c r="G2" s="1084"/>
      <c r="H2" s="1084"/>
      <c r="I2" s="1084"/>
      <c r="J2" s="1084"/>
      <c r="K2" s="1085"/>
    </row>
    <row r="3" spans="3:11" ht="15">
      <c r="C3" s="1086" t="s">
        <v>300</v>
      </c>
      <c r="D3" s="1087"/>
      <c r="E3" s="1087"/>
      <c r="F3" s="1087"/>
      <c r="G3" s="1087"/>
      <c r="H3" s="1087"/>
      <c r="I3" s="1087"/>
      <c r="J3" s="1087"/>
      <c r="K3" s="1088"/>
    </row>
    <row r="4" spans="3:11" ht="15">
      <c r="C4" s="1089"/>
      <c r="D4" s="1090"/>
      <c r="E4" s="1090"/>
      <c r="F4" s="1090"/>
      <c r="G4" s="1090"/>
      <c r="H4" s="1090"/>
      <c r="I4" s="1090"/>
      <c r="J4" s="1090"/>
      <c r="K4" s="1091"/>
    </row>
    <row r="5" spans="3:11" ht="15.75" thickBot="1">
      <c r="C5" s="1092"/>
      <c r="D5" s="1093"/>
      <c r="E5" s="1093"/>
      <c r="F5" s="1093"/>
      <c r="G5" s="1093"/>
      <c r="H5" s="1093"/>
      <c r="I5" s="1093"/>
      <c r="J5" s="1093"/>
      <c r="K5" s="1094"/>
    </row>
    <row r="8" spans="3:12" ht="15.75" thickBot="1">
      <c r="C8" s="1096"/>
      <c r="D8" s="1096"/>
      <c r="E8" s="1096"/>
      <c r="F8" s="1096"/>
      <c r="G8" s="1096"/>
      <c r="H8" s="1096"/>
      <c r="I8" s="1066"/>
      <c r="J8" s="1066"/>
      <c r="K8" s="1066"/>
      <c r="L8" s="1066"/>
    </row>
    <row r="9" spans="2:12" ht="51.75" customHeight="1" thickBot="1">
      <c r="B9" s="1073" t="s">
        <v>326</v>
      </c>
      <c r="C9" s="1074"/>
      <c r="D9" s="1074"/>
      <c r="E9" s="1074"/>
      <c r="F9" s="1075"/>
      <c r="G9" s="412" t="s">
        <v>334</v>
      </c>
      <c r="H9" s="280" t="s">
        <v>254</v>
      </c>
      <c r="I9" s="281" t="s">
        <v>255</v>
      </c>
      <c r="J9" s="281" t="s">
        <v>256</v>
      </c>
      <c r="K9" s="282" t="s">
        <v>257</v>
      </c>
      <c r="L9" s="322" t="s">
        <v>258</v>
      </c>
    </row>
    <row r="10" spans="2:12" ht="42.75" customHeight="1">
      <c r="B10" s="1095"/>
      <c r="C10" s="1095"/>
      <c r="D10" s="1095"/>
      <c r="E10" s="1095"/>
      <c r="F10" s="1095"/>
      <c r="G10" s="490" t="s">
        <v>335</v>
      </c>
      <c r="H10" s="496"/>
      <c r="I10" s="496"/>
      <c r="J10" s="496"/>
      <c r="K10" s="497"/>
      <c r="L10" s="500">
        <f aca="true" t="shared" si="0" ref="L10:L22">SUM(H10:K10)</f>
        <v>0</v>
      </c>
    </row>
    <row r="11" spans="2:12" ht="32.25" customHeight="1">
      <c r="B11" s="1079"/>
      <c r="C11" s="1079"/>
      <c r="D11" s="1079"/>
      <c r="E11" s="1079"/>
      <c r="F11" s="1079"/>
      <c r="G11" s="490" t="s">
        <v>335</v>
      </c>
      <c r="H11" s="498"/>
      <c r="I11" s="498"/>
      <c r="J11" s="498"/>
      <c r="K11" s="499"/>
      <c r="L11" s="501">
        <f t="shared" si="0"/>
        <v>0</v>
      </c>
    </row>
    <row r="12" spans="2:12" ht="30" customHeight="1">
      <c r="B12" s="1079"/>
      <c r="C12" s="1079"/>
      <c r="D12" s="1079"/>
      <c r="E12" s="1079"/>
      <c r="F12" s="1079"/>
      <c r="G12" s="490" t="s">
        <v>335</v>
      </c>
      <c r="H12" s="498"/>
      <c r="I12" s="498"/>
      <c r="J12" s="498"/>
      <c r="K12" s="499"/>
      <c r="L12" s="501">
        <f t="shared" si="0"/>
        <v>0</v>
      </c>
    </row>
    <row r="13" spans="2:12" ht="27.75" customHeight="1">
      <c r="B13" s="1079"/>
      <c r="C13" s="1079"/>
      <c r="D13" s="1079"/>
      <c r="E13" s="1079"/>
      <c r="F13" s="1079"/>
      <c r="G13" s="490" t="s">
        <v>335</v>
      </c>
      <c r="H13" s="498"/>
      <c r="I13" s="498"/>
      <c r="J13" s="498"/>
      <c r="K13" s="499"/>
      <c r="L13" s="501">
        <f t="shared" si="0"/>
        <v>0</v>
      </c>
    </row>
    <row r="14" spans="2:12" ht="36" customHeight="1">
      <c r="B14" s="1079"/>
      <c r="C14" s="1079"/>
      <c r="D14" s="1079"/>
      <c r="E14" s="1079"/>
      <c r="F14" s="1079"/>
      <c r="G14" s="490" t="s">
        <v>335</v>
      </c>
      <c r="H14" s="498"/>
      <c r="I14" s="498"/>
      <c r="J14" s="498"/>
      <c r="K14" s="499"/>
      <c r="L14" s="501">
        <f t="shared" si="0"/>
        <v>0</v>
      </c>
    </row>
    <row r="15" spans="2:12" ht="34.5" customHeight="1">
      <c r="B15" s="1079"/>
      <c r="C15" s="1079"/>
      <c r="D15" s="1079"/>
      <c r="E15" s="1079"/>
      <c r="F15" s="1079"/>
      <c r="G15" s="490" t="s">
        <v>335</v>
      </c>
      <c r="H15" s="498"/>
      <c r="I15" s="498"/>
      <c r="J15" s="498"/>
      <c r="K15" s="499"/>
      <c r="L15" s="501">
        <f t="shared" si="0"/>
        <v>0</v>
      </c>
    </row>
    <row r="16" spans="2:12" ht="35.25" customHeight="1">
      <c r="B16" s="1079"/>
      <c r="C16" s="1079"/>
      <c r="D16" s="1079"/>
      <c r="E16" s="1079"/>
      <c r="F16" s="1079"/>
      <c r="G16" s="490" t="s">
        <v>335</v>
      </c>
      <c r="H16" s="498"/>
      <c r="I16" s="498"/>
      <c r="J16" s="498"/>
      <c r="K16" s="499"/>
      <c r="L16" s="501">
        <f t="shared" si="0"/>
        <v>0</v>
      </c>
    </row>
    <row r="17" spans="2:12" ht="36" customHeight="1">
      <c r="B17" s="1079"/>
      <c r="C17" s="1079"/>
      <c r="D17" s="1079"/>
      <c r="E17" s="1079"/>
      <c r="F17" s="1079"/>
      <c r="G17" s="490" t="s">
        <v>335</v>
      </c>
      <c r="H17" s="498"/>
      <c r="I17" s="498"/>
      <c r="J17" s="498"/>
      <c r="K17" s="499"/>
      <c r="L17" s="501">
        <f t="shared" si="0"/>
        <v>0</v>
      </c>
    </row>
    <row r="18" spans="2:12" ht="37.5" customHeight="1">
      <c r="B18" s="1079"/>
      <c r="C18" s="1079"/>
      <c r="D18" s="1079"/>
      <c r="E18" s="1079"/>
      <c r="F18" s="1079"/>
      <c r="G18" s="490" t="s">
        <v>335</v>
      </c>
      <c r="H18" s="498"/>
      <c r="I18" s="498"/>
      <c r="J18" s="498"/>
      <c r="K18" s="499"/>
      <c r="L18" s="501">
        <f t="shared" si="0"/>
        <v>0</v>
      </c>
    </row>
    <row r="19" spans="2:12" ht="35.25" customHeight="1">
      <c r="B19" s="1079"/>
      <c r="C19" s="1079"/>
      <c r="D19" s="1079"/>
      <c r="E19" s="1079"/>
      <c r="F19" s="1079"/>
      <c r="G19" s="490" t="s">
        <v>335</v>
      </c>
      <c r="H19" s="498"/>
      <c r="I19" s="498"/>
      <c r="J19" s="498"/>
      <c r="K19" s="499"/>
      <c r="L19" s="501">
        <f t="shared" si="0"/>
        <v>0</v>
      </c>
    </row>
    <row r="20" spans="2:12" ht="36" customHeight="1">
      <c r="B20" s="1079"/>
      <c r="C20" s="1079"/>
      <c r="D20" s="1079"/>
      <c r="E20" s="1079"/>
      <c r="F20" s="1079"/>
      <c r="G20" s="490" t="s">
        <v>335</v>
      </c>
      <c r="H20" s="498"/>
      <c r="I20" s="498"/>
      <c r="J20" s="498"/>
      <c r="K20" s="499"/>
      <c r="L20" s="501">
        <f t="shared" si="0"/>
        <v>0</v>
      </c>
    </row>
    <row r="21" spans="2:12" ht="34.5" customHeight="1">
      <c r="B21" s="1079"/>
      <c r="C21" s="1079"/>
      <c r="D21" s="1079"/>
      <c r="E21" s="1079"/>
      <c r="F21" s="1079"/>
      <c r="G21" s="490" t="s">
        <v>335</v>
      </c>
      <c r="H21" s="498"/>
      <c r="I21" s="498"/>
      <c r="J21" s="498"/>
      <c r="K21" s="499"/>
      <c r="L21" s="501">
        <f t="shared" si="0"/>
        <v>0</v>
      </c>
    </row>
    <row r="22" spans="2:12" ht="33" customHeight="1">
      <c r="B22" s="1079"/>
      <c r="C22" s="1079"/>
      <c r="D22" s="1079"/>
      <c r="E22" s="1079"/>
      <c r="F22" s="1079"/>
      <c r="G22" s="490" t="s">
        <v>335</v>
      </c>
      <c r="H22" s="498"/>
      <c r="I22" s="498"/>
      <c r="J22" s="498"/>
      <c r="K22" s="499"/>
      <c r="L22" s="501">
        <f t="shared" si="0"/>
        <v>0</v>
      </c>
    </row>
    <row r="23" spans="2:12" ht="30.75" customHeight="1">
      <c r="B23" s="1079"/>
      <c r="C23" s="1079"/>
      <c r="D23" s="1079"/>
      <c r="E23" s="1079"/>
      <c r="F23" s="1079"/>
      <c r="G23" s="490" t="s">
        <v>335</v>
      </c>
      <c r="H23" s="498"/>
      <c r="I23" s="498"/>
      <c r="J23" s="498"/>
      <c r="K23" s="499"/>
      <c r="L23" s="501">
        <f aca="true" t="shared" si="1" ref="L23">SUM(H23:K23)</f>
        <v>0</v>
      </c>
    </row>
    <row r="24" spans="2:12" ht="31.5" customHeight="1">
      <c r="B24" s="1079"/>
      <c r="C24" s="1079"/>
      <c r="D24" s="1079"/>
      <c r="E24" s="1079"/>
      <c r="F24" s="1079"/>
      <c r="G24" s="490" t="s">
        <v>335</v>
      </c>
      <c r="H24" s="498"/>
      <c r="I24" s="498"/>
      <c r="J24" s="498"/>
      <c r="K24" s="499"/>
      <c r="L24" s="502">
        <f>SUM(H24:K24)</f>
        <v>0</v>
      </c>
    </row>
    <row r="25" spans="2:12" ht="30" customHeight="1">
      <c r="B25" s="1080"/>
      <c r="C25" s="1081"/>
      <c r="D25" s="1081"/>
      <c r="E25" s="1081"/>
      <c r="F25" s="1082"/>
      <c r="G25" s="490" t="s">
        <v>335</v>
      </c>
      <c r="H25" s="498"/>
      <c r="I25" s="498"/>
      <c r="J25" s="498"/>
      <c r="K25" s="499"/>
      <c r="L25" s="502">
        <f aca="true" t="shared" si="2" ref="L25:L26">SUM(H25:K25)</f>
        <v>0</v>
      </c>
    </row>
    <row r="26" spans="2:12" ht="33" customHeight="1">
      <c r="B26" s="1080"/>
      <c r="C26" s="1081"/>
      <c r="D26" s="1081"/>
      <c r="E26" s="1081"/>
      <c r="F26" s="1082"/>
      <c r="G26" s="490" t="s">
        <v>335</v>
      </c>
      <c r="H26" s="498"/>
      <c r="I26" s="498"/>
      <c r="J26" s="498"/>
      <c r="K26" s="499"/>
      <c r="L26" s="502">
        <f t="shared" si="2"/>
        <v>0</v>
      </c>
    </row>
    <row r="27" spans="3:12" ht="32.25" customHeight="1" thickBot="1">
      <c r="C27" s="171"/>
      <c r="D27" s="171"/>
      <c r="E27" s="171"/>
      <c r="F27" s="171"/>
      <c r="G27" s="413"/>
      <c r="H27" s="171"/>
      <c r="I27" s="171"/>
      <c r="J27" s="1097" t="s">
        <v>364</v>
      </c>
      <c r="K27" s="1098"/>
      <c r="L27" s="503">
        <f>SUM(L10:L26)</f>
        <v>0</v>
      </c>
    </row>
    <row r="28" spans="3:12" ht="32.25" customHeight="1">
      <c r="C28" s="171"/>
      <c r="D28" s="171"/>
      <c r="E28" s="171"/>
      <c r="F28" s="171"/>
      <c r="G28" s="413"/>
      <c r="H28" s="171"/>
      <c r="I28" s="171"/>
      <c r="J28" s="492"/>
      <c r="K28" s="491"/>
      <c r="L28" s="407"/>
    </row>
    <row r="29" spans="3:12" ht="15">
      <c r="C29" s="171"/>
      <c r="D29" s="171"/>
      <c r="E29" s="171"/>
      <c r="F29" s="171"/>
      <c r="G29" s="413"/>
      <c r="H29" s="171"/>
      <c r="I29" s="171"/>
      <c r="J29" s="171"/>
      <c r="K29" s="171"/>
      <c r="L29" s="171"/>
    </row>
    <row r="30" spans="3:12" ht="15.75" customHeight="1" thickBot="1">
      <c r="C30" s="171"/>
      <c r="D30" s="171"/>
      <c r="E30" s="171"/>
      <c r="F30" s="171"/>
      <c r="G30" s="413"/>
      <c r="H30" s="171"/>
      <c r="I30" s="171"/>
      <c r="J30" s="171"/>
      <c r="K30" s="171"/>
      <c r="L30" s="171"/>
    </row>
    <row r="31" spans="2:12" ht="39" customHeight="1" thickBot="1">
      <c r="B31" s="1073" t="s">
        <v>326</v>
      </c>
      <c r="C31" s="1074"/>
      <c r="D31" s="1074"/>
      <c r="E31" s="1074"/>
      <c r="F31" s="1075"/>
      <c r="G31" s="488" t="s">
        <v>334</v>
      </c>
      <c r="H31" s="493" t="s">
        <v>406</v>
      </c>
      <c r="I31" s="493" t="s">
        <v>407</v>
      </c>
      <c r="J31" s="493" t="s">
        <v>408</v>
      </c>
      <c r="K31" s="494" t="s">
        <v>409</v>
      </c>
      <c r="L31" s="495" t="s">
        <v>411</v>
      </c>
    </row>
    <row r="32" spans="2:12" ht="35.1" customHeight="1">
      <c r="B32" s="1076"/>
      <c r="C32" s="1077"/>
      <c r="D32" s="1077"/>
      <c r="E32" s="1077"/>
      <c r="F32" s="1078"/>
      <c r="G32" s="518" t="s">
        <v>410</v>
      </c>
      <c r="H32" s="338"/>
      <c r="I32" s="338"/>
      <c r="J32" s="338"/>
      <c r="K32" s="338"/>
      <c r="L32" s="504">
        <f>SUM(H32:K32)</f>
        <v>0</v>
      </c>
    </row>
    <row r="33" spans="2:12" ht="35.1" customHeight="1">
      <c r="B33" s="1069"/>
      <c r="C33" s="1070"/>
      <c r="D33" s="1070"/>
      <c r="E33" s="1070"/>
      <c r="F33" s="1071"/>
      <c r="G33" s="519" t="s">
        <v>410</v>
      </c>
      <c r="H33" s="513"/>
      <c r="I33" s="513"/>
      <c r="J33" s="513"/>
      <c r="K33" s="513"/>
      <c r="L33" s="504">
        <f aca="true" t="shared" si="3" ref="L33:L48">SUM(H33:K33)</f>
        <v>0</v>
      </c>
    </row>
    <row r="34" spans="2:12" ht="35.1" customHeight="1">
      <c r="B34" s="1069"/>
      <c r="C34" s="1070"/>
      <c r="D34" s="1070"/>
      <c r="E34" s="1070"/>
      <c r="F34" s="1071"/>
      <c r="G34" s="519" t="s">
        <v>410</v>
      </c>
      <c r="H34" s="513"/>
      <c r="I34" s="513"/>
      <c r="J34" s="513"/>
      <c r="K34" s="513"/>
      <c r="L34" s="504">
        <f t="shared" si="3"/>
        <v>0</v>
      </c>
    </row>
    <row r="35" spans="2:12" ht="35.1" customHeight="1">
      <c r="B35" s="1069"/>
      <c r="C35" s="1070"/>
      <c r="D35" s="1070"/>
      <c r="E35" s="1070"/>
      <c r="F35" s="1071"/>
      <c r="G35" s="519" t="s">
        <v>410</v>
      </c>
      <c r="H35" s="513"/>
      <c r="I35" s="513"/>
      <c r="J35" s="513"/>
      <c r="K35" s="513"/>
      <c r="L35" s="504">
        <f t="shared" si="3"/>
        <v>0</v>
      </c>
    </row>
    <row r="36" spans="2:12" ht="35.1" customHeight="1">
      <c r="B36" s="1069"/>
      <c r="C36" s="1070"/>
      <c r="D36" s="1070"/>
      <c r="E36" s="1070"/>
      <c r="F36" s="1071"/>
      <c r="G36" s="519" t="s">
        <v>410</v>
      </c>
      <c r="H36" s="513"/>
      <c r="I36" s="513"/>
      <c r="J36" s="513"/>
      <c r="K36" s="513"/>
      <c r="L36" s="504">
        <f t="shared" si="3"/>
        <v>0</v>
      </c>
    </row>
    <row r="37" spans="2:12" ht="35.1" customHeight="1">
      <c r="B37" s="1069"/>
      <c r="C37" s="1070"/>
      <c r="D37" s="1070"/>
      <c r="E37" s="1070"/>
      <c r="F37" s="1071"/>
      <c r="G37" s="519" t="s">
        <v>410</v>
      </c>
      <c r="H37" s="513"/>
      <c r="I37" s="513"/>
      <c r="J37" s="513"/>
      <c r="K37" s="513"/>
      <c r="L37" s="504">
        <f t="shared" si="3"/>
        <v>0</v>
      </c>
    </row>
    <row r="38" spans="2:12" ht="35.1" customHeight="1">
      <c r="B38" s="1069"/>
      <c r="C38" s="1070"/>
      <c r="D38" s="1070"/>
      <c r="E38" s="1070"/>
      <c r="F38" s="1071"/>
      <c r="G38" s="519" t="s">
        <v>410</v>
      </c>
      <c r="H38" s="513"/>
      <c r="I38" s="513"/>
      <c r="J38" s="513"/>
      <c r="K38" s="513"/>
      <c r="L38" s="504">
        <f t="shared" si="3"/>
        <v>0</v>
      </c>
    </row>
    <row r="39" spans="2:12" ht="35.1" customHeight="1">
      <c r="B39" s="1069"/>
      <c r="C39" s="1070"/>
      <c r="D39" s="1070"/>
      <c r="E39" s="1070"/>
      <c r="F39" s="1071"/>
      <c r="G39" s="519" t="s">
        <v>410</v>
      </c>
      <c r="H39" s="513"/>
      <c r="I39" s="513"/>
      <c r="J39" s="513"/>
      <c r="K39" s="513"/>
      <c r="L39" s="504">
        <f t="shared" si="3"/>
        <v>0</v>
      </c>
    </row>
    <row r="40" spans="2:12" ht="35.1" customHeight="1">
      <c r="B40" s="1069"/>
      <c r="C40" s="1070"/>
      <c r="D40" s="1070"/>
      <c r="E40" s="1070"/>
      <c r="F40" s="1071"/>
      <c r="G40" s="519" t="s">
        <v>410</v>
      </c>
      <c r="H40" s="513"/>
      <c r="I40" s="513"/>
      <c r="J40" s="513"/>
      <c r="K40" s="513"/>
      <c r="L40" s="504">
        <f t="shared" si="3"/>
        <v>0</v>
      </c>
    </row>
    <row r="41" spans="2:12" ht="35.1" customHeight="1">
      <c r="B41" s="1069"/>
      <c r="C41" s="1070"/>
      <c r="D41" s="1070"/>
      <c r="E41" s="1070"/>
      <c r="F41" s="1071"/>
      <c r="G41" s="519" t="s">
        <v>410</v>
      </c>
      <c r="H41" s="513"/>
      <c r="I41" s="513"/>
      <c r="J41" s="513"/>
      <c r="K41" s="513"/>
      <c r="L41" s="504">
        <f t="shared" si="3"/>
        <v>0</v>
      </c>
    </row>
    <row r="42" spans="2:12" ht="35.1" customHeight="1">
      <c r="B42" s="1069"/>
      <c r="C42" s="1070"/>
      <c r="D42" s="1070"/>
      <c r="E42" s="1070"/>
      <c r="F42" s="1071"/>
      <c r="G42" s="519" t="s">
        <v>410</v>
      </c>
      <c r="H42" s="513"/>
      <c r="I42" s="513"/>
      <c r="J42" s="513"/>
      <c r="K42" s="513"/>
      <c r="L42" s="504">
        <f t="shared" si="3"/>
        <v>0</v>
      </c>
    </row>
    <row r="43" spans="2:12" ht="35.1" customHeight="1">
      <c r="B43" s="1069"/>
      <c r="C43" s="1070"/>
      <c r="D43" s="1070"/>
      <c r="E43" s="1070"/>
      <c r="F43" s="1071"/>
      <c r="G43" s="519" t="s">
        <v>410</v>
      </c>
      <c r="H43" s="513"/>
      <c r="I43" s="513"/>
      <c r="J43" s="513"/>
      <c r="K43" s="513"/>
      <c r="L43" s="504">
        <f t="shared" si="3"/>
        <v>0</v>
      </c>
    </row>
    <row r="44" spans="2:12" ht="35.1" customHeight="1">
      <c r="B44" s="1069"/>
      <c r="C44" s="1070"/>
      <c r="D44" s="1070"/>
      <c r="E44" s="1070"/>
      <c r="F44" s="1071"/>
      <c r="G44" s="519" t="s">
        <v>410</v>
      </c>
      <c r="H44" s="513"/>
      <c r="I44" s="513"/>
      <c r="J44" s="513"/>
      <c r="K44" s="513"/>
      <c r="L44" s="504">
        <f t="shared" si="3"/>
        <v>0</v>
      </c>
    </row>
    <row r="45" spans="2:12" ht="35.1" customHeight="1">
      <c r="B45" s="1069"/>
      <c r="C45" s="1070"/>
      <c r="D45" s="1070"/>
      <c r="E45" s="1070"/>
      <c r="F45" s="1071"/>
      <c r="G45" s="519" t="s">
        <v>410</v>
      </c>
      <c r="H45" s="513"/>
      <c r="I45" s="513"/>
      <c r="J45" s="513"/>
      <c r="K45" s="513"/>
      <c r="L45" s="504">
        <f t="shared" si="3"/>
        <v>0</v>
      </c>
    </row>
    <row r="46" spans="2:12" ht="35.1" customHeight="1">
      <c r="B46" s="1069"/>
      <c r="C46" s="1070"/>
      <c r="D46" s="1070"/>
      <c r="E46" s="1070"/>
      <c r="F46" s="1071"/>
      <c r="G46" s="519" t="s">
        <v>410</v>
      </c>
      <c r="H46" s="513"/>
      <c r="I46" s="513"/>
      <c r="J46" s="513"/>
      <c r="K46" s="513"/>
      <c r="L46" s="504">
        <f t="shared" si="3"/>
        <v>0</v>
      </c>
    </row>
    <row r="47" spans="2:12" ht="35.1" customHeight="1">
      <c r="B47" s="1069"/>
      <c r="C47" s="1070"/>
      <c r="D47" s="1070"/>
      <c r="E47" s="1070"/>
      <c r="F47" s="1071"/>
      <c r="G47" s="519" t="s">
        <v>410</v>
      </c>
      <c r="H47" s="513"/>
      <c r="I47" s="513"/>
      <c r="J47" s="513"/>
      <c r="K47" s="513"/>
      <c r="L47" s="504">
        <f t="shared" si="3"/>
        <v>0</v>
      </c>
    </row>
    <row r="48" spans="2:12" ht="35.1" customHeight="1" thickBot="1">
      <c r="B48" s="1072"/>
      <c r="C48" s="1072"/>
      <c r="D48" s="1072"/>
      <c r="E48" s="1072"/>
      <c r="F48" s="1072"/>
      <c r="G48" s="519" t="s">
        <v>410</v>
      </c>
      <c r="H48" s="513"/>
      <c r="I48" s="513"/>
      <c r="J48" s="514"/>
      <c r="K48" s="514"/>
      <c r="L48" s="504">
        <f t="shared" si="3"/>
        <v>0</v>
      </c>
    </row>
    <row r="49" spans="2:12" ht="36" customHeight="1" thickBot="1">
      <c r="B49" s="1066"/>
      <c r="C49" s="1066"/>
      <c r="D49" s="1066"/>
      <c r="E49" s="1066"/>
      <c r="F49" s="1066"/>
      <c r="J49" s="1067" t="s">
        <v>412</v>
      </c>
      <c r="K49" s="1068"/>
      <c r="L49" s="505">
        <f>SUM(L32:L48)</f>
        <v>0</v>
      </c>
    </row>
    <row r="50" spans="2:6" ht="15">
      <c r="B50" s="1066"/>
      <c r="C50" s="1066"/>
      <c r="D50" s="1066"/>
      <c r="E50" s="1066"/>
      <c r="F50" s="1066"/>
    </row>
    <row r="51" spans="2:6" ht="15">
      <c r="B51" s="1066"/>
      <c r="C51" s="1066"/>
      <c r="D51" s="1066"/>
      <c r="E51" s="1066"/>
      <c r="F51" s="1066"/>
    </row>
    <row r="52" spans="2:6" ht="15">
      <c r="B52" s="1066"/>
      <c r="C52" s="1066"/>
      <c r="D52" s="1066"/>
      <c r="E52" s="1066"/>
      <c r="F52" s="1066"/>
    </row>
    <row r="53" spans="2:6" ht="15">
      <c r="B53" s="1066"/>
      <c r="C53" s="1066"/>
      <c r="D53" s="1066"/>
      <c r="E53" s="1066"/>
      <c r="F53" s="1066"/>
    </row>
  </sheetData>
  <sheetProtection sheet="1" objects="1" scenarios="1"/>
  <mergeCells count="46">
    <mergeCell ref="J27:K27"/>
    <mergeCell ref="B18:F18"/>
    <mergeCell ref="B19:F19"/>
    <mergeCell ref="B20:F20"/>
    <mergeCell ref="B21:F21"/>
    <mergeCell ref="B22:F22"/>
    <mergeCell ref="B23:F23"/>
    <mergeCell ref="C2:K2"/>
    <mergeCell ref="C3:K5"/>
    <mergeCell ref="B9:F9"/>
    <mergeCell ref="B10:F10"/>
    <mergeCell ref="B11:F11"/>
    <mergeCell ref="C8:L8"/>
    <mergeCell ref="B31:F31"/>
    <mergeCell ref="B32:F32"/>
    <mergeCell ref="B33:F33"/>
    <mergeCell ref="B34:F34"/>
    <mergeCell ref="B12:F12"/>
    <mergeCell ref="B13:F13"/>
    <mergeCell ref="B14:F14"/>
    <mergeCell ref="B15:F15"/>
    <mergeCell ref="B16:F16"/>
    <mergeCell ref="B17:F17"/>
    <mergeCell ref="B24:F24"/>
    <mergeCell ref="B25:F25"/>
    <mergeCell ref="B26:F26"/>
    <mergeCell ref="B35:F35"/>
    <mergeCell ref="B36:F36"/>
    <mergeCell ref="B37:F37"/>
    <mergeCell ref="B38:F38"/>
    <mergeCell ref="B39:F39"/>
    <mergeCell ref="B40:F40"/>
    <mergeCell ref="B41:F41"/>
    <mergeCell ref="B42:F42"/>
    <mergeCell ref="B43:F43"/>
    <mergeCell ref="B44:F44"/>
    <mergeCell ref="B45:F45"/>
    <mergeCell ref="B46:F46"/>
    <mergeCell ref="B47:F47"/>
    <mergeCell ref="B48:F48"/>
    <mergeCell ref="B49:F49"/>
    <mergeCell ref="B50:F50"/>
    <mergeCell ref="B51:F51"/>
    <mergeCell ref="B52:F52"/>
    <mergeCell ref="B53:F53"/>
    <mergeCell ref="J49:K49"/>
  </mergeCells>
  <printOptions/>
  <pageMargins left="0.7" right="0.7" top="0.75" bottom="0.75" header="0.3" footer="0.3"/>
  <pageSetup horizontalDpi="600" verticalDpi="600" orientation="portrait" r:id="rId1"/>
  <ignoredErrors>
    <ignoredError sqref="L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09E35-490B-4377-A2D0-BFFF8BDB419A}">
  <sheetPr>
    <tabColor theme="8" tint="0.5999900102615356"/>
  </sheetPr>
  <dimension ref="D3:H37"/>
  <sheetViews>
    <sheetView workbookViewId="0" topLeftCell="A1">
      <selection activeCell="F4" sqref="F4"/>
    </sheetView>
  </sheetViews>
  <sheetFormatPr defaultColWidth="9.140625" defaultRowHeight="15"/>
  <cols>
    <col min="1" max="1" width="9.140625" style="2" customWidth="1"/>
    <col min="2" max="2" width="3.140625" style="2" customWidth="1"/>
    <col min="3" max="3" width="6.28125" style="2" customWidth="1"/>
    <col min="4" max="4" width="17.28125" style="2" hidden="1" customWidth="1"/>
    <col min="5" max="5" width="5.00390625" style="0" customWidth="1"/>
    <col min="6" max="6" width="99.28125" style="0" customWidth="1"/>
    <col min="7" max="7" width="5.00390625" style="0" customWidth="1"/>
    <col min="8" max="8" width="12.00390625" style="0" customWidth="1"/>
    <col min="9" max="22" width="9.140625" style="2" customWidth="1"/>
  </cols>
  <sheetData>
    <row r="1" s="2" customFormat="1" ht="15"/>
    <row r="2" s="2" customFormat="1" ht="15.75" thickBot="1"/>
    <row r="3" spans="4:8" ht="15.75" thickBot="1">
      <c r="D3" s="232"/>
      <c r="E3" s="120"/>
      <c r="F3" s="121" t="s">
        <v>328</v>
      </c>
      <c r="G3" s="120"/>
      <c r="H3" s="111"/>
    </row>
    <row r="4" spans="4:8" ht="47.25" customHeight="1">
      <c r="D4" s="111"/>
      <c r="E4" s="114"/>
      <c r="F4" s="132" t="s">
        <v>130</v>
      </c>
      <c r="G4" s="114"/>
      <c r="H4" s="111"/>
    </row>
    <row r="5" spans="4:8" ht="12.75" customHeight="1">
      <c r="D5" s="111"/>
      <c r="E5" s="114"/>
      <c r="F5" s="237" t="s">
        <v>304</v>
      </c>
      <c r="G5" s="114"/>
      <c r="H5" s="111"/>
    </row>
    <row r="6" spans="4:8" ht="167.25" customHeight="1">
      <c r="D6" s="111"/>
      <c r="E6" s="114"/>
      <c r="F6" s="228" t="s">
        <v>399</v>
      </c>
      <c r="G6" s="114"/>
      <c r="H6" s="111"/>
    </row>
    <row r="7" spans="4:8" ht="15">
      <c r="D7" s="111"/>
      <c r="E7" s="114"/>
      <c r="F7" s="126" t="s">
        <v>122</v>
      </c>
      <c r="G7" s="114"/>
      <c r="H7" s="111"/>
    </row>
    <row r="8" spans="4:8" ht="43.5" customHeight="1">
      <c r="D8" s="111"/>
      <c r="E8" s="114"/>
      <c r="F8" s="228" t="s">
        <v>128</v>
      </c>
      <c r="G8" s="114"/>
      <c r="H8" s="111"/>
    </row>
    <row r="9" spans="4:8" ht="29.25" customHeight="1">
      <c r="D9" s="111"/>
      <c r="E9" s="114"/>
      <c r="F9" s="228" t="s">
        <v>305</v>
      </c>
      <c r="G9" s="114"/>
      <c r="H9" s="2"/>
    </row>
    <row r="10" spans="4:8" ht="25.5" customHeight="1">
      <c r="D10" s="113"/>
      <c r="E10" s="115"/>
      <c r="F10" s="124" t="s">
        <v>123</v>
      </c>
      <c r="G10" s="116"/>
      <c r="H10" s="2"/>
    </row>
    <row r="11" spans="4:8" ht="15">
      <c r="D11" s="113"/>
      <c r="E11" s="115"/>
      <c r="F11" s="840" t="s">
        <v>129</v>
      </c>
      <c r="G11" s="116"/>
      <c r="H11" s="2"/>
    </row>
    <row r="12" spans="4:8" ht="30.75" customHeight="1">
      <c r="D12" s="113"/>
      <c r="E12" s="115"/>
      <c r="F12" s="840"/>
      <c r="G12" s="116"/>
      <c r="H12" s="2"/>
    </row>
    <row r="13" spans="4:8" ht="20.25" customHeight="1">
      <c r="D13" s="113"/>
      <c r="E13" s="115"/>
      <c r="F13" s="840"/>
      <c r="G13" s="116"/>
      <c r="H13" s="2"/>
    </row>
    <row r="14" spans="4:8" ht="14.25" customHeight="1">
      <c r="D14" s="113"/>
      <c r="E14" s="115"/>
      <c r="F14" s="127" t="s">
        <v>124</v>
      </c>
      <c r="G14" s="116"/>
      <c r="H14" s="2"/>
    </row>
    <row r="15" spans="4:8" ht="38.25" customHeight="1">
      <c r="D15" s="113"/>
      <c r="E15" s="115"/>
      <c r="F15" s="128" t="s">
        <v>125</v>
      </c>
      <c r="G15" s="116"/>
      <c r="H15" s="2"/>
    </row>
    <row r="16" spans="4:8" ht="14.25" customHeight="1">
      <c r="D16" s="113"/>
      <c r="E16" s="115"/>
      <c r="F16" s="238" t="s">
        <v>133</v>
      </c>
      <c r="G16" s="116"/>
      <c r="H16" s="2"/>
    </row>
    <row r="17" spans="4:8" ht="16.5" customHeight="1">
      <c r="D17" s="113"/>
      <c r="E17" s="115"/>
      <c r="F17" s="129" t="s">
        <v>131</v>
      </c>
      <c r="G17" s="116"/>
      <c r="H17" s="2"/>
    </row>
    <row r="18" spans="5:8" ht="15">
      <c r="E18" s="116"/>
      <c r="F18" s="133"/>
      <c r="G18" s="116"/>
      <c r="H18" s="2"/>
    </row>
    <row r="19" spans="5:8" ht="12.75" customHeight="1">
      <c r="E19" s="116"/>
      <c r="F19" s="131" t="s">
        <v>126</v>
      </c>
      <c r="G19" s="116"/>
      <c r="H19" s="2"/>
    </row>
    <row r="20" spans="5:8" ht="116.25" customHeight="1" thickBot="1">
      <c r="E20" s="116"/>
      <c r="F20" s="128" t="s">
        <v>330</v>
      </c>
      <c r="G20" s="116"/>
      <c r="H20" s="2"/>
    </row>
    <row r="21" spans="5:8" ht="15.75" customHeight="1" thickBot="1">
      <c r="E21" s="117"/>
      <c r="F21" s="118"/>
      <c r="G21" s="117"/>
      <c r="H21" s="2"/>
    </row>
    <row r="22" spans="5:8" ht="15">
      <c r="E22" s="2"/>
      <c r="F22" s="2"/>
      <c r="G22" s="2"/>
      <c r="H22" s="2"/>
    </row>
    <row r="23" spans="5:8" ht="15">
      <c r="E23" s="2"/>
      <c r="F23" s="2"/>
      <c r="G23" s="2"/>
      <c r="H23" s="2"/>
    </row>
    <row r="24" spans="5:8" ht="15">
      <c r="E24" s="2"/>
      <c r="F24" s="2"/>
      <c r="G24" s="2"/>
      <c r="H24" s="2"/>
    </row>
    <row r="25" spans="5:8" ht="15">
      <c r="E25" s="2"/>
      <c r="F25" s="2"/>
      <c r="G25" s="2"/>
      <c r="H25" s="2"/>
    </row>
    <row r="26" spans="5:8" ht="15">
      <c r="E26" s="2"/>
      <c r="F26" s="2"/>
      <c r="G26" s="2"/>
      <c r="H26" s="2"/>
    </row>
    <row r="27" spans="5:8" ht="15">
      <c r="E27" s="2"/>
      <c r="F27" s="2"/>
      <c r="G27" s="2"/>
      <c r="H27" s="2"/>
    </row>
    <row r="28" spans="5:8" ht="15">
      <c r="E28" s="2"/>
      <c r="F28" s="2"/>
      <c r="G28" s="2"/>
      <c r="H28" s="2"/>
    </row>
    <row r="29" spans="5:8" ht="15">
      <c r="E29" s="2"/>
      <c r="F29" s="2"/>
      <c r="G29" s="2"/>
      <c r="H29" s="2"/>
    </row>
    <row r="30" spans="5:8" ht="15">
      <c r="E30" s="2"/>
      <c r="F30" s="2"/>
      <c r="G30" s="2"/>
      <c r="H30" s="2"/>
    </row>
    <row r="31" spans="5:8" ht="15">
      <c r="E31" s="2"/>
      <c r="F31" s="2"/>
      <c r="G31" s="2"/>
      <c r="H31" s="2"/>
    </row>
    <row r="32" spans="5:8" ht="15">
      <c r="E32" s="2"/>
      <c r="F32" s="2"/>
      <c r="G32" s="2"/>
      <c r="H32" s="2"/>
    </row>
    <row r="33" spans="5:8" ht="15">
      <c r="E33" s="2"/>
      <c r="F33" s="2"/>
      <c r="G33" s="2"/>
      <c r="H33" s="2"/>
    </row>
    <row r="34" spans="5:8" ht="15">
      <c r="E34" s="2"/>
      <c r="F34" s="2"/>
      <c r="G34" s="2"/>
      <c r="H34" s="2"/>
    </row>
    <row r="35" spans="5:8" ht="15">
      <c r="E35" s="2"/>
      <c r="F35" s="2"/>
      <c r="G35" s="2"/>
      <c r="H35" s="2"/>
    </row>
    <row r="36" spans="5:8" ht="15">
      <c r="E36" s="2"/>
      <c r="F36" s="2"/>
      <c r="G36" s="2"/>
      <c r="H36" s="2"/>
    </row>
    <row r="37" spans="5:8" ht="15">
      <c r="E37" s="2"/>
      <c r="F37" s="2"/>
      <c r="G37" s="2"/>
      <c r="H37" s="2"/>
    </row>
  </sheetData>
  <sheetProtection sheet="1" objects="1" scenarios="1"/>
  <mergeCells count="1">
    <mergeCell ref="F11:F1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B4E80-B12E-4D2B-91C5-FBD964AC46C4}">
  <sheetPr>
    <tabColor theme="8" tint="0.5999900102615356"/>
  </sheetPr>
  <dimension ref="A1:T158"/>
  <sheetViews>
    <sheetView zoomScale="70" zoomScaleNormal="70" workbookViewId="0" topLeftCell="A129">
      <selection activeCell="D128" sqref="D128"/>
    </sheetView>
  </sheetViews>
  <sheetFormatPr defaultColWidth="25.7109375" defaultRowHeight="15"/>
  <cols>
    <col min="1" max="1" width="12.00390625" style="2" customWidth="1"/>
    <col min="2" max="2" width="28.421875" style="7" customWidth="1"/>
    <col min="3" max="3" width="40.00390625" style="147" customWidth="1"/>
    <col min="4" max="4" width="39.57421875" style="7" customWidth="1"/>
    <col min="5" max="5" width="34.28125" style="166" customWidth="1"/>
    <col min="6" max="6" width="33.7109375" style="7" customWidth="1"/>
    <col min="7" max="7" width="32.421875" style="7" customWidth="1"/>
    <col min="8" max="8" width="36.421875" style="7" customWidth="1"/>
    <col min="9" max="9" width="36.7109375" style="161" customWidth="1"/>
    <col min="10" max="10" width="30.00390625" style="7" customWidth="1"/>
    <col min="11" max="11" width="21.57421875" style="7" customWidth="1"/>
    <col min="12" max="16384" width="25.7109375" style="7" customWidth="1"/>
  </cols>
  <sheetData>
    <row r="1" spans="3:9" s="2" customFormat="1" ht="15.75" thickBot="1">
      <c r="C1" s="142"/>
      <c r="E1" s="162"/>
      <c r="I1" s="149"/>
    </row>
    <row r="2" spans="2:13" ht="15.75" thickBot="1">
      <c r="B2" s="584" t="s">
        <v>160</v>
      </c>
      <c r="C2" s="585"/>
      <c r="D2" s="585"/>
      <c r="E2" s="585"/>
      <c r="F2" s="585"/>
      <c r="G2" s="585"/>
      <c r="H2" s="586"/>
      <c r="I2" s="424"/>
      <c r="J2" s="2"/>
      <c r="K2" s="2"/>
      <c r="L2" s="2"/>
      <c r="M2" s="2"/>
    </row>
    <row r="3" spans="3:9" s="2" customFormat="1" ht="15.75" thickBot="1">
      <c r="C3" s="142"/>
      <c r="E3" s="162"/>
      <c r="I3" s="149"/>
    </row>
    <row r="4" spans="2:20" ht="32.25" customHeight="1" thickBot="1">
      <c r="B4" s="535" t="s">
        <v>49</v>
      </c>
      <c r="C4" s="536"/>
      <c r="D4" s="537"/>
      <c r="E4" s="236"/>
      <c r="F4" s="538"/>
      <c r="G4" s="539"/>
      <c r="H4" s="539"/>
      <c r="I4" s="150"/>
      <c r="J4" s="3"/>
      <c r="K4" s="3"/>
      <c r="L4" s="2"/>
      <c r="M4" s="3"/>
      <c r="N4" s="3"/>
      <c r="O4" s="3"/>
      <c r="P4" s="3"/>
      <c r="Q4" s="3"/>
      <c r="R4" s="3"/>
      <c r="S4" s="3"/>
      <c r="T4" s="3"/>
    </row>
    <row r="5" spans="2:19" ht="45.75" thickBot="1">
      <c r="B5" s="196" t="s">
        <v>0</v>
      </c>
      <c r="C5" s="418" t="s">
        <v>78</v>
      </c>
      <c r="D5" s="418" t="s">
        <v>1</v>
      </c>
      <c r="E5" s="418" t="s">
        <v>120</v>
      </c>
      <c r="F5" s="419" t="s">
        <v>29</v>
      </c>
      <c r="G5" s="352" t="s">
        <v>383</v>
      </c>
      <c r="H5" s="362" t="s">
        <v>384</v>
      </c>
      <c r="I5" s="288"/>
      <c r="J5" s="288"/>
      <c r="K5" s="235"/>
      <c r="L5" s="91"/>
      <c r="M5" s="91"/>
      <c r="N5" s="91"/>
      <c r="O5" s="91"/>
      <c r="P5" s="91"/>
      <c r="Q5" s="91"/>
      <c r="R5" s="91"/>
      <c r="S5" s="3"/>
    </row>
    <row r="6" spans="2:19" s="2" customFormat="1" ht="15.75">
      <c r="B6" s="420" t="s">
        <v>161</v>
      </c>
      <c r="C6" s="416" t="s">
        <v>317</v>
      </c>
      <c r="D6" s="1273" t="s">
        <v>262</v>
      </c>
      <c r="E6" s="1278" t="s">
        <v>162</v>
      </c>
      <c r="F6" s="969"/>
      <c r="G6" s="1284">
        <f>F6-H6</f>
        <v>0</v>
      </c>
      <c r="H6" s="1287">
        <f>F6*0.05</f>
        <v>0</v>
      </c>
      <c r="I6" s="1176"/>
      <c r="J6" s="1223"/>
      <c r="K6" s="82"/>
      <c r="L6" s="91"/>
      <c r="M6" s="91"/>
      <c r="N6" s="91"/>
      <c r="O6" s="91"/>
      <c r="P6" s="91"/>
      <c r="Q6" s="91"/>
      <c r="R6" s="91"/>
      <c r="S6" s="3"/>
    </row>
    <row r="7" spans="2:19" s="2" customFormat="1" ht="18">
      <c r="B7" s="421" t="s">
        <v>320</v>
      </c>
      <c r="C7" s="417" t="s">
        <v>318</v>
      </c>
      <c r="D7" s="1274"/>
      <c r="E7" s="1279"/>
      <c r="F7" s="1282"/>
      <c r="G7" s="1285"/>
      <c r="H7" s="1288"/>
      <c r="I7" s="1176"/>
      <c r="J7" s="1223"/>
      <c r="K7" s="227"/>
      <c r="L7" s="91"/>
      <c r="M7" s="91"/>
      <c r="N7" s="91"/>
      <c r="O7" s="91"/>
      <c r="P7" s="91"/>
      <c r="Q7" s="91"/>
      <c r="R7" s="91"/>
      <c r="S7" s="3"/>
    </row>
    <row r="8" spans="2:19" s="2" customFormat="1" ht="15.75">
      <c r="B8" s="422" t="s">
        <v>85</v>
      </c>
      <c r="C8" s="414" t="s">
        <v>319</v>
      </c>
      <c r="D8" s="1275"/>
      <c r="E8" s="1280"/>
      <c r="F8" s="970"/>
      <c r="G8" s="1286"/>
      <c r="H8" s="1288"/>
      <c r="I8" s="1176"/>
      <c r="J8" s="1223"/>
      <c r="K8" s="235"/>
      <c r="L8" s="91"/>
      <c r="M8" s="91"/>
      <c r="N8" s="91"/>
      <c r="O8" s="91"/>
      <c r="P8" s="91"/>
      <c r="Q8" s="91"/>
      <c r="R8" s="91"/>
      <c r="S8" s="3"/>
    </row>
    <row r="9" spans="2:19" s="2" customFormat="1" ht="15.75">
      <c r="B9" s="422" t="s">
        <v>282</v>
      </c>
      <c r="C9" s="414" t="s">
        <v>313</v>
      </c>
      <c r="D9" s="1275"/>
      <c r="E9" s="1280"/>
      <c r="F9" s="970"/>
      <c r="G9" s="1286"/>
      <c r="H9" s="1288"/>
      <c r="I9" s="1176"/>
      <c r="J9" s="1223"/>
      <c r="K9" s="82"/>
      <c r="L9" s="91"/>
      <c r="M9" s="91"/>
      <c r="N9" s="91"/>
      <c r="O9" s="91"/>
      <c r="P9" s="91"/>
      <c r="Q9" s="91"/>
      <c r="R9" s="91"/>
      <c r="S9" s="3"/>
    </row>
    <row r="10" spans="2:19" s="2" customFormat="1" ht="15.75">
      <c r="B10" s="420" t="s">
        <v>86</v>
      </c>
      <c r="C10" s="284" t="s">
        <v>312</v>
      </c>
      <c r="D10" s="1275"/>
      <c r="E10" s="1280"/>
      <c r="F10" s="970"/>
      <c r="G10" s="1286"/>
      <c r="H10" s="1288"/>
      <c r="I10" s="1176"/>
      <c r="J10" s="1223"/>
      <c r="K10" s="82"/>
      <c r="L10" s="91"/>
      <c r="M10" s="91"/>
      <c r="N10" s="91"/>
      <c r="O10" s="91"/>
      <c r="P10" s="91"/>
      <c r="Q10" s="91"/>
      <c r="R10" s="91"/>
      <c r="S10" s="3"/>
    </row>
    <row r="11" spans="2:19" s="2" customFormat="1" ht="15.75">
      <c r="B11" s="422" t="s">
        <v>87</v>
      </c>
      <c r="C11" s="414" t="s">
        <v>311</v>
      </c>
      <c r="D11" s="1275"/>
      <c r="E11" s="1280"/>
      <c r="F11" s="970"/>
      <c r="G11" s="1286"/>
      <c r="H11" s="1288"/>
      <c r="I11" s="1176"/>
      <c r="J11" s="1223"/>
      <c r="K11" s="82"/>
      <c r="L11" s="91"/>
      <c r="M11" s="91"/>
      <c r="N11" s="91"/>
      <c r="O11" s="91"/>
      <c r="P11" s="91"/>
      <c r="Q11" s="91"/>
      <c r="R11" s="91"/>
      <c r="S11" s="3"/>
    </row>
    <row r="12" spans="2:19" s="2" customFormat="1" ht="15.75">
      <c r="B12" s="422" t="s">
        <v>88</v>
      </c>
      <c r="C12" s="414" t="s">
        <v>310</v>
      </c>
      <c r="D12" s="1276"/>
      <c r="E12" s="1280"/>
      <c r="F12" s="970"/>
      <c r="G12" s="1286"/>
      <c r="H12" s="1289"/>
      <c r="I12" s="1272"/>
      <c r="J12" s="1251"/>
      <c r="K12" s="235"/>
      <c r="L12" s="91"/>
      <c r="M12" s="91"/>
      <c r="N12" s="91"/>
      <c r="O12" s="91"/>
      <c r="P12" s="91"/>
      <c r="Q12" s="91"/>
      <c r="R12" s="91"/>
      <c r="S12" s="3"/>
    </row>
    <row r="13" spans="2:19" s="2" customFormat="1" ht="15.75">
      <c r="B13" s="422" t="s">
        <v>89</v>
      </c>
      <c r="C13" s="414" t="s">
        <v>309</v>
      </c>
      <c r="D13" s="1276"/>
      <c r="E13" s="1280"/>
      <c r="F13" s="970"/>
      <c r="G13" s="1286"/>
      <c r="H13" s="1289"/>
      <c r="I13" s="1272"/>
      <c r="J13" s="1251"/>
      <c r="K13" s="356"/>
      <c r="L13" s="91"/>
      <c r="M13" s="91"/>
      <c r="N13" s="91"/>
      <c r="O13" s="91"/>
      <c r="P13" s="91"/>
      <c r="Q13" s="91"/>
      <c r="R13" s="91"/>
      <c r="S13" s="3"/>
    </row>
    <row r="14" spans="2:19" s="2" customFormat="1" ht="15.75">
      <c r="B14" s="422" t="s">
        <v>90</v>
      </c>
      <c r="C14" s="414" t="s">
        <v>308</v>
      </c>
      <c r="D14" s="1276"/>
      <c r="E14" s="1280"/>
      <c r="F14" s="970"/>
      <c r="G14" s="1286"/>
      <c r="H14" s="1289"/>
      <c r="I14" s="1272"/>
      <c r="J14" s="1251"/>
      <c r="K14" s="356"/>
      <c r="L14" s="91"/>
      <c r="M14" s="91"/>
      <c r="N14" s="91"/>
      <c r="O14" s="91"/>
      <c r="P14" s="91"/>
      <c r="Q14" s="91"/>
      <c r="R14" s="91"/>
      <c r="S14" s="3"/>
    </row>
    <row r="15" spans="2:19" s="2" customFormat="1" ht="16.5" thickBot="1">
      <c r="B15" s="423" t="s">
        <v>91</v>
      </c>
      <c r="C15" s="415" t="s">
        <v>307</v>
      </c>
      <c r="D15" s="1277"/>
      <c r="E15" s="1281"/>
      <c r="F15" s="1283"/>
      <c r="G15" s="1286"/>
      <c r="H15" s="1290"/>
      <c r="I15" s="1272"/>
      <c r="J15" s="1251"/>
      <c r="K15" s="356"/>
      <c r="L15" s="91"/>
      <c r="M15" s="91"/>
      <c r="N15" s="91"/>
      <c r="O15" s="91"/>
      <c r="P15" s="91"/>
      <c r="Q15" s="91"/>
      <c r="R15" s="91"/>
      <c r="S15" s="3"/>
    </row>
    <row r="16" spans="2:19" s="2" customFormat="1" ht="15.75">
      <c r="B16" s="1263" t="s">
        <v>83</v>
      </c>
      <c r="C16" s="1194" t="s">
        <v>163</v>
      </c>
      <c r="D16" s="1264" t="s">
        <v>263</v>
      </c>
      <c r="E16" s="1265" t="s">
        <v>273</v>
      </c>
      <c r="F16" s="1031"/>
      <c r="G16" s="1269">
        <f>F16-H16</f>
        <v>0</v>
      </c>
      <c r="H16" s="1254">
        <f>F16*0.05</f>
        <v>0</v>
      </c>
      <c r="I16" s="1176"/>
      <c r="J16" s="1223"/>
      <c r="K16" s="82"/>
      <c r="L16" s="91"/>
      <c r="M16" s="91"/>
      <c r="N16" s="91"/>
      <c r="O16" s="91"/>
      <c r="P16" s="91"/>
      <c r="Q16" s="91"/>
      <c r="R16" s="91"/>
      <c r="S16" s="3"/>
    </row>
    <row r="17" spans="2:19" s="2" customFormat="1" ht="39.75" customHeight="1">
      <c r="B17" s="591"/>
      <c r="C17" s="563"/>
      <c r="D17" s="1236"/>
      <c r="E17" s="1266"/>
      <c r="F17" s="1059"/>
      <c r="G17" s="1270"/>
      <c r="H17" s="1255"/>
      <c r="I17" s="1222"/>
      <c r="J17" s="1226"/>
      <c r="K17" s="82"/>
      <c r="L17" s="91"/>
      <c r="M17" s="91"/>
      <c r="N17" s="91"/>
      <c r="O17" s="91"/>
      <c r="P17" s="91"/>
      <c r="Q17" s="91"/>
      <c r="R17" s="91"/>
      <c r="S17" s="3"/>
    </row>
    <row r="18" spans="2:19" s="2" customFormat="1" ht="15.75">
      <c r="B18" s="591"/>
      <c r="C18" s="563"/>
      <c r="D18" s="1236"/>
      <c r="E18" s="1266"/>
      <c r="F18" s="1059"/>
      <c r="G18" s="1270"/>
      <c r="H18" s="1256"/>
      <c r="I18" s="1177"/>
      <c r="J18" s="1226"/>
      <c r="K18" s="82"/>
      <c r="L18" s="91"/>
      <c r="M18" s="91"/>
      <c r="N18" s="91"/>
      <c r="O18" s="91"/>
      <c r="P18" s="91"/>
      <c r="Q18" s="91"/>
      <c r="R18" s="91"/>
      <c r="S18" s="3"/>
    </row>
    <row r="19" spans="2:19" s="2" customFormat="1" ht="32.25" customHeight="1" thickBot="1">
      <c r="B19" s="592"/>
      <c r="C19" s="564"/>
      <c r="D19" s="1237"/>
      <c r="E19" s="1267"/>
      <c r="F19" s="1268"/>
      <c r="G19" s="1271"/>
      <c r="H19" s="1257"/>
      <c r="I19" s="1177"/>
      <c r="J19" s="1226"/>
      <c r="K19" s="82"/>
      <c r="L19" s="91"/>
      <c r="M19" s="91"/>
      <c r="N19" s="91"/>
      <c r="O19" s="91"/>
      <c r="P19" s="91"/>
      <c r="Q19" s="91"/>
      <c r="R19" s="91"/>
      <c r="S19" s="3"/>
    </row>
    <row r="20" spans="2:19" s="2" customFormat="1" ht="32.25" customHeight="1">
      <c r="B20" s="591" t="s">
        <v>92</v>
      </c>
      <c r="C20" s="562" t="s">
        <v>164</v>
      </c>
      <c r="D20" s="565" t="s">
        <v>274</v>
      </c>
      <c r="E20" s="1260" t="s">
        <v>165</v>
      </c>
      <c r="F20" s="1063"/>
      <c r="G20" s="1252">
        <f>F20-H20</f>
        <v>0</v>
      </c>
      <c r="H20" s="1254">
        <f>F20*0.05</f>
        <v>0</v>
      </c>
      <c r="I20" s="1176"/>
      <c r="J20" s="1223"/>
      <c r="K20" s="82"/>
      <c r="L20" s="91"/>
      <c r="M20" s="91"/>
      <c r="N20" s="91"/>
      <c r="O20" s="91"/>
      <c r="P20" s="91"/>
      <c r="Q20" s="91"/>
      <c r="R20" s="91"/>
      <c r="S20" s="3"/>
    </row>
    <row r="21" spans="2:19" s="2" customFormat="1" ht="32.25" customHeight="1">
      <c r="B21" s="591"/>
      <c r="C21" s="563"/>
      <c r="D21" s="566"/>
      <c r="E21" s="1261"/>
      <c r="F21" s="1032"/>
      <c r="G21" s="640"/>
      <c r="H21" s="1255"/>
      <c r="I21" s="1222"/>
      <c r="J21" s="1226"/>
      <c r="K21" s="82"/>
      <c r="L21" s="91"/>
      <c r="M21" s="91"/>
      <c r="N21" s="91"/>
      <c r="O21" s="91"/>
      <c r="P21" s="91"/>
      <c r="Q21" s="91"/>
      <c r="R21" s="91"/>
      <c r="S21" s="3"/>
    </row>
    <row r="22" spans="2:19" s="2" customFormat="1" ht="32.25" customHeight="1">
      <c r="B22" s="591"/>
      <c r="C22" s="563"/>
      <c r="D22" s="1258"/>
      <c r="E22" s="1261"/>
      <c r="F22" s="1032"/>
      <c r="G22" s="640"/>
      <c r="H22" s="1256"/>
      <c r="I22" s="1177"/>
      <c r="J22" s="1226"/>
      <c r="K22" s="82"/>
      <c r="L22" s="91"/>
      <c r="M22" s="91"/>
      <c r="N22" s="91"/>
      <c r="O22" s="91"/>
      <c r="P22" s="91"/>
      <c r="Q22" s="91"/>
      <c r="R22" s="91"/>
      <c r="S22" s="3"/>
    </row>
    <row r="23" spans="2:19" s="2" customFormat="1" ht="32.25" customHeight="1" thickBot="1">
      <c r="B23" s="591"/>
      <c r="C23" s="564"/>
      <c r="D23" s="1259"/>
      <c r="E23" s="1262"/>
      <c r="F23" s="892"/>
      <c r="G23" s="1253"/>
      <c r="H23" s="1257"/>
      <c r="I23" s="1177"/>
      <c r="J23" s="1226"/>
      <c r="K23" s="82"/>
      <c r="L23" s="91"/>
      <c r="M23" s="91"/>
      <c r="N23" s="91"/>
      <c r="O23" s="91"/>
      <c r="P23" s="91"/>
      <c r="Q23" s="91"/>
      <c r="R23" s="91"/>
      <c r="S23" s="3"/>
    </row>
    <row r="24" spans="2:19" s="2" customFormat="1" ht="34.5" customHeight="1">
      <c r="B24" s="1233" t="s">
        <v>166</v>
      </c>
      <c r="C24" s="562" t="s">
        <v>167</v>
      </c>
      <c r="D24" s="1235" t="s">
        <v>293</v>
      </c>
      <c r="E24" s="1238" t="s">
        <v>121</v>
      </c>
      <c r="F24" s="1241"/>
      <c r="G24" s="1247">
        <f>F24-H24</f>
        <v>0</v>
      </c>
      <c r="H24" s="1254">
        <f>F24*0.05</f>
        <v>0</v>
      </c>
      <c r="I24" s="1176"/>
      <c r="J24" s="1223"/>
      <c r="K24" s="82"/>
      <c r="L24" s="91"/>
      <c r="M24" s="91"/>
      <c r="N24" s="91"/>
      <c r="O24" s="91"/>
      <c r="P24" s="91"/>
      <c r="Q24" s="91"/>
      <c r="R24" s="91"/>
      <c r="S24" s="3"/>
    </row>
    <row r="25" spans="2:19" s="2" customFormat="1" ht="28.5" customHeight="1" thickBot="1">
      <c r="B25" s="1234"/>
      <c r="C25" s="1244"/>
      <c r="D25" s="1236"/>
      <c r="E25" s="1239"/>
      <c r="F25" s="1242"/>
      <c r="G25" s="1248"/>
      <c r="H25" s="1255"/>
      <c r="I25" s="1222"/>
      <c r="J25" s="1226"/>
      <c r="K25" s="82"/>
      <c r="L25" s="91"/>
      <c r="M25" s="91"/>
      <c r="N25" s="91"/>
      <c r="O25" s="91"/>
      <c r="P25" s="91"/>
      <c r="Q25" s="91"/>
      <c r="R25" s="91"/>
      <c r="S25" s="3"/>
    </row>
    <row r="26" spans="2:19" s="2" customFormat="1" ht="20.25" customHeight="1" thickTop="1">
      <c r="B26" s="1234"/>
      <c r="C26" s="1245" t="s">
        <v>168</v>
      </c>
      <c r="D26" s="1236"/>
      <c r="E26" s="1239"/>
      <c r="F26" s="1242"/>
      <c r="G26" s="1248"/>
      <c r="H26" s="1256"/>
      <c r="I26" s="1177"/>
      <c r="J26" s="1226"/>
      <c r="K26" s="82"/>
      <c r="L26" s="91"/>
      <c r="M26" s="91"/>
      <c r="N26" s="91"/>
      <c r="O26" s="91"/>
      <c r="P26" s="91"/>
      <c r="Q26" s="91"/>
      <c r="R26" s="91"/>
      <c r="S26" s="3"/>
    </row>
    <row r="27" spans="2:19" s="2" customFormat="1" ht="31.5" customHeight="1" thickBot="1">
      <c r="B27" s="1234"/>
      <c r="C27" s="1246"/>
      <c r="D27" s="1237"/>
      <c r="E27" s="1240"/>
      <c r="F27" s="1243"/>
      <c r="G27" s="1249"/>
      <c r="H27" s="1257"/>
      <c r="I27" s="1177"/>
      <c r="J27" s="1226"/>
      <c r="K27" s="82"/>
      <c r="L27" s="91"/>
      <c r="M27" s="91"/>
      <c r="N27" s="91"/>
      <c r="O27" s="91"/>
      <c r="P27" s="91"/>
      <c r="Q27" s="91"/>
      <c r="R27" s="91"/>
      <c r="S27" s="3"/>
    </row>
    <row r="28" spans="2:19" s="2" customFormat="1" ht="39.75" customHeight="1" thickTop="1">
      <c r="B28" s="590" t="s">
        <v>84</v>
      </c>
      <c r="C28" s="1228" t="s">
        <v>169</v>
      </c>
      <c r="D28" s="565" t="s">
        <v>290</v>
      </c>
      <c r="E28" s="1230" t="s">
        <v>269</v>
      </c>
      <c r="F28" s="889"/>
      <c r="G28" s="1178">
        <f>F28-H28</f>
        <v>0</v>
      </c>
      <c r="H28" s="1201">
        <f>F28*0.05</f>
        <v>0</v>
      </c>
      <c r="I28" s="1176"/>
      <c r="J28" s="1223"/>
      <c r="K28" s="82"/>
      <c r="L28" s="91"/>
      <c r="M28" s="91"/>
      <c r="N28" s="91"/>
      <c r="O28" s="91"/>
      <c r="P28" s="91"/>
      <c r="Q28" s="91"/>
      <c r="R28" s="91"/>
      <c r="S28" s="3"/>
    </row>
    <row r="29" spans="2:19" s="2" customFormat="1" ht="39.75" customHeight="1">
      <c r="B29" s="591"/>
      <c r="C29" s="563"/>
      <c r="D29" s="566"/>
      <c r="E29" s="1231"/>
      <c r="F29" s="890"/>
      <c r="G29" s="1178"/>
      <c r="H29" s="1202"/>
      <c r="I29" s="1222"/>
      <c r="J29" s="1226"/>
      <c r="K29" s="82"/>
      <c r="L29" s="91"/>
      <c r="M29" s="91"/>
      <c r="N29" s="91"/>
      <c r="O29" s="91"/>
      <c r="P29" s="91"/>
      <c r="Q29" s="91"/>
      <c r="R29" s="91"/>
      <c r="S29" s="3"/>
    </row>
    <row r="30" spans="2:19" s="2" customFormat="1" ht="39.75" customHeight="1">
      <c r="B30" s="591"/>
      <c r="C30" s="563"/>
      <c r="D30" s="566"/>
      <c r="E30" s="1231"/>
      <c r="F30" s="891"/>
      <c r="G30" s="1225"/>
      <c r="H30" s="1203"/>
      <c r="I30" s="1177"/>
      <c r="J30" s="1226"/>
      <c r="K30" s="82"/>
      <c r="L30" s="91"/>
      <c r="M30" s="91"/>
      <c r="N30" s="91"/>
      <c r="O30" s="91"/>
      <c r="P30" s="91"/>
      <c r="Q30" s="91"/>
      <c r="R30" s="91"/>
      <c r="S30" s="3"/>
    </row>
    <row r="31" spans="2:19" s="2" customFormat="1" ht="39.75" customHeight="1" thickBot="1">
      <c r="B31" s="591"/>
      <c r="C31" s="564"/>
      <c r="D31" s="1229"/>
      <c r="E31" s="1232"/>
      <c r="F31" s="903"/>
      <c r="G31" s="1250"/>
      <c r="H31" s="1227"/>
      <c r="I31" s="1177"/>
      <c r="J31" s="1226"/>
      <c r="K31" s="82"/>
      <c r="L31" s="91"/>
      <c r="M31" s="91"/>
      <c r="N31" s="91"/>
      <c r="O31" s="91"/>
      <c r="P31" s="91"/>
      <c r="Q31" s="91"/>
      <c r="R31" s="91"/>
      <c r="S31" s="3"/>
    </row>
    <row r="32" spans="2:19" ht="40.5" customHeight="1">
      <c r="B32" s="956" t="s">
        <v>111</v>
      </c>
      <c r="C32" s="562" t="s">
        <v>294</v>
      </c>
      <c r="D32" s="565" t="s">
        <v>264</v>
      </c>
      <c r="E32" s="1296" t="s">
        <v>376</v>
      </c>
      <c r="F32" s="889"/>
      <c r="G32" s="1178">
        <f>F32-H32</f>
        <v>0</v>
      </c>
      <c r="H32" s="1201">
        <f>F32*0.05</f>
        <v>0</v>
      </c>
      <c r="I32" s="1176"/>
      <c r="J32" s="1223"/>
      <c r="K32" s="87"/>
      <c r="L32" s="650"/>
      <c r="M32" s="652"/>
      <c r="N32" s="654"/>
      <c r="O32" s="654"/>
      <c r="P32" s="662"/>
      <c r="Q32" s="647"/>
      <c r="R32" s="645"/>
      <c r="S32" s="3"/>
    </row>
    <row r="33" spans="2:19" ht="45" customHeight="1">
      <c r="B33" s="957"/>
      <c r="C33" s="563"/>
      <c r="D33" s="566"/>
      <c r="E33" s="1294"/>
      <c r="F33" s="890"/>
      <c r="G33" s="1178"/>
      <c r="H33" s="1202"/>
      <c r="I33" s="1222"/>
      <c r="J33" s="1226"/>
      <c r="K33" s="87"/>
      <c r="L33" s="650"/>
      <c r="M33" s="653"/>
      <c r="N33" s="655"/>
      <c r="O33" s="661"/>
      <c r="P33" s="662"/>
      <c r="Q33" s="647"/>
      <c r="R33" s="645"/>
      <c r="S33" s="3"/>
    </row>
    <row r="34" spans="2:19" ht="33.75" customHeight="1">
      <c r="B34" s="957"/>
      <c r="C34" s="563"/>
      <c r="D34" s="566"/>
      <c r="E34" s="1297"/>
      <c r="F34" s="891"/>
      <c r="G34" s="1225"/>
      <c r="H34" s="1203"/>
      <c r="I34" s="1177"/>
      <c r="J34" s="1226"/>
      <c r="K34" s="87"/>
      <c r="L34" s="651"/>
      <c r="M34" s="653"/>
      <c r="N34" s="655"/>
      <c r="O34" s="661"/>
      <c r="P34" s="646"/>
      <c r="Q34" s="647"/>
      <c r="R34" s="645"/>
      <c r="S34" s="3"/>
    </row>
    <row r="35" spans="2:19" ht="34.5" customHeight="1" thickBot="1">
      <c r="B35" s="958"/>
      <c r="C35" s="564"/>
      <c r="D35" s="1229"/>
      <c r="E35" s="1298"/>
      <c r="F35" s="892"/>
      <c r="G35" s="776"/>
      <c r="H35" s="1227"/>
      <c r="I35" s="1177"/>
      <c r="J35" s="1226"/>
      <c r="K35" s="87"/>
      <c r="L35" s="651"/>
      <c r="M35" s="648"/>
      <c r="N35" s="648"/>
      <c r="O35" s="661"/>
      <c r="P35" s="646"/>
      <c r="Q35" s="648"/>
      <c r="R35" s="645"/>
      <c r="S35" s="3"/>
    </row>
    <row r="36" spans="2:19" ht="41.25" customHeight="1">
      <c r="B36" s="1291" t="s">
        <v>170</v>
      </c>
      <c r="C36" s="565" t="s">
        <v>171</v>
      </c>
      <c r="D36" s="1292" t="s">
        <v>270</v>
      </c>
      <c r="E36" s="1230" t="s">
        <v>268</v>
      </c>
      <c r="F36" s="890"/>
      <c r="G36" s="1299">
        <f>F36-H36</f>
        <v>0</v>
      </c>
      <c r="H36" s="1201">
        <f>F36*0.05</f>
        <v>0</v>
      </c>
      <c r="I36" s="1176"/>
      <c r="J36" s="1223"/>
      <c r="K36" s="87"/>
      <c r="L36" s="674"/>
      <c r="M36" s="653"/>
      <c r="N36" s="655"/>
      <c r="O36" s="654"/>
      <c r="P36" s="670"/>
      <c r="Q36" s="671"/>
      <c r="R36" s="645"/>
      <c r="S36" s="3"/>
    </row>
    <row r="37" spans="2:19" ht="41.25" customHeight="1">
      <c r="B37" s="640"/>
      <c r="C37" s="566"/>
      <c r="D37" s="663"/>
      <c r="E37" s="1294"/>
      <c r="F37" s="890"/>
      <c r="G37" s="555"/>
      <c r="H37" s="1202"/>
      <c r="I37" s="1222"/>
      <c r="J37" s="1226"/>
      <c r="K37" s="87"/>
      <c r="L37" s="650"/>
      <c r="M37" s="653"/>
      <c r="N37" s="648"/>
      <c r="O37" s="661"/>
      <c r="P37" s="646"/>
      <c r="Q37" s="672"/>
      <c r="R37" s="645"/>
      <c r="S37" s="3"/>
    </row>
    <row r="38" spans="2:19" ht="30.75" customHeight="1">
      <c r="B38" s="640"/>
      <c r="C38" s="566"/>
      <c r="D38" s="663"/>
      <c r="E38" s="1294"/>
      <c r="F38" s="891"/>
      <c r="G38" s="556"/>
      <c r="H38" s="1203"/>
      <c r="I38" s="1177"/>
      <c r="J38" s="1226"/>
      <c r="K38" s="87"/>
      <c r="L38" s="650"/>
      <c r="M38" s="653"/>
      <c r="N38" s="648"/>
      <c r="O38" s="661"/>
      <c r="P38" s="670"/>
      <c r="Q38" s="671"/>
      <c r="R38" s="645"/>
      <c r="S38" s="3"/>
    </row>
    <row r="39" spans="2:19" ht="36" customHeight="1" thickBot="1">
      <c r="B39" s="640"/>
      <c r="C39" s="1229"/>
      <c r="D39" s="1293"/>
      <c r="E39" s="1295"/>
      <c r="F39" s="903"/>
      <c r="G39" s="1300"/>
      <c r="H39" s="1227"/>
      <c r="I39" s="1177"/>
      <c r="J39" s="1226"/>
      <c r="K39" s="87"/>
      <c r="L39" s="650"/>
      <c r="M39" s="653"/>
      <c r="N39" s="648"/>
      <c r="O39" s="661"/>
      <c r="P39" s="646"/>
      <c r="Q39" s="672"/>
      <c r="R39" s="645"/>
      <c r="S39" s="3"/>
    </row>
    <row r="40" spans="2:19" ht="35.25" customHeight="1">
      <c r="B40" s="1205" t="s">
        <v>93</v>
      </c>
      <c r="C40" s="1208" t="s">
        <v>172</v>
      </c>
      <c r="D40" s="1211" t="s">
        <v>275</v>
      </c>
      <c r="E40" s="1215" t="s">
        <v>103</v>
      </c>
      <c r="F40" s="1040"/>
      <c r="G40" s="1198">
        <f>F40-H40</f>
        <v>0</v>
      </c>
      <c r="H40" s="1201">
        <f>F40*0.05</f>
        <v>0</v>
      </c>
      <c r="I40" s="1176"/>
      <c r="J40" s="1223"/>
      <c r="K40" s="87"/>
      <c r="L40" s="675"/>
      <c r="M40" s="661"/>
      <c r="N40" s="680"/>
      <c r="O40" s="84"/>
      <c r="P40" s="3"/>
      <c r="Q40" s="3"/>
      <c r="R40" s="3"/>
      <c r="S40" s="3"/>
    </row>
    <row r="41" spans="2:19" ht="35.25" customHeight="1">
      <c r="B41" s="1206"/>
      <c r="C41" s="1209"/>
      <c r="D41" s="1212"/>
      <c r="E41" s="1216"/>
      <c r="F41" s="1040"/>
      <c r="G41" s="1199"/>
      <c r="H41" s="1202"/>
      <c r="I41" s="1222"/>
      <c r="J41" s="1226"/>
      <c r="K41" s="87"/>
      <c r="L41" s="675"/>
      <c r="M41" s="661"/>
      <c r="N41" s="680"/>
      <c r="O41" s="84"/>
      <c r="P41" s="3"/>
      <c r="Q41" s="3"/>
      <c r="R41" s="3"/>
      <c r="S41" s="3"/>
    </row>
    <row r="42" spans="2:19" ht="30.75" customHeight="1">
      <c r="B42" s="1206"/>
      <c r="C42" s="1209"/>
      <c r="D42" s="1213"/>
      <c r="E42" s="1216"/>
      <c r="F42" s="1040"/>
      <c r="G42" s="1199"/>
      <c r="H42" s="1203"/>
      <c r="I42" s="1177"/>
      <c r="J42" s="1226"/>
      <c r="K42" s="87"/>
      <c r="L42" s="675"/>
      <c r="M42" s="661"/>
      <c r="N42" s="680"/>
      <c r="O42" s="84"/>
      <c r="P42" s="3"/>
      <c r="Q42" s="3"/>
      <c r="R42" s="3"/>
      <c r="S42" s="3"/>
    </row>
    <row r="43" spans="2:19" ht="29.25" customHeight="1" thickBot="1">
      <c r="B43" s="1207"/>
      <c r="C43" s="1210"/>
      <c r="D43" s="1214"/>
      <c r="E43" s="1216"/>
      <c r="F43" s="1041"/>
      <c r="G43" s="1200"/>
      <c r="H43" s="1204"/>
      <c r="I43" s="1177"/>
      <c r="J43" s="1226"/>
      <c r="K43" s="87"/>
      <c r="L43" s="696"/>
      <c r="M43" s="661"/>
      <c r="N43" s="680"/>
      <c r="O43" s="84"/>
      <c r="P43" s="3"/>
      <c r="Q43" s="3"/>
      <c r="R43" s="3"/>
      <c r="S43" s="3"/>
    </row>
    <row r="44" spans="2:19" ht="92.25" customHeight="1">
      <c r="B44" s="1190" t="s">
        <v>94</v>
      </c>
      <c r="C44" s="1192" t="s">
        <v>173</v>
      </c>
      <c r="D44" s="1194" t="s">
        <v>277</v>
      </c>
      <c r="E44" s="1196" t="s">
        <v>113</v>
      </c>
      <c r="F44" s="1217"/>
      <c r="G44" s="1218">
        <f>F44-H44</f>
        <v>0</v>
      </c>
      <c r="H44" s="1220">
        <f>F44*0.05</f>
        <v>0</v>
      </c>
      <c r="I44" s="1223"/>
      <c r="J44" s="1178"/>
      <c r="K44" s="87"/>
      <c r="L44" s="675"/>
      <c r="M44" s="676"/>
      <c r="N44" s="676"/>
      <c r="O44" s="84"/>
      <c r="P44" s="3"/>
      <c r="Q44" s="3"/>
      <c r="R44" s="3"/>
      <c r="S44" s="3"/>
    </row>
    <row r="45" spans="2:19" ht="12" customHeight="1" thickBot="1">
      <c r="B45" s="1191"/>
      <c r="C45" s="1193"/>
      <c r="D45" s="1195"/>
      <c r="E45" s="1197"/>
      <c r="F45" s="1040"/>
      <c r="G45" s="1219"/>
      <c r="H45" s="1221"/>
      <c r="I45" s="1224"/>
      <c r="J45" s="1225"/>
      <c r="K45" s="87"/>
      <c r="L45" s="675"/>
      <c r="M45" s="676"/>
      <c r="N45" s="676"/>
      <c r="O45" s="84"/>
      <c r="P45" s="3"/>
      <c r="Q45" s="3"/>
      <c r="R45" s="3"/>
      <c r="S45" s="3"/>
    </row>
    <row r="46" spans="2:17" ht="33" customHeight="1" thickBot="1">
      <c r="B46" s="699" t="s">
        <v>127</v>
      </c>
      <c r="C46" s="700"/>
      <c r="D46" s="700"/>
      <c r="E46" s="700"/>
      <c r="F46" s="404">
        <f>SUM(F6:F45)</f>
        <v>0</v>
      </c>
      <c r="G46" s="403"/>
      <c r="H46" s="15"/>
      <c r="I46" s="151"/>
      <c r="J46" s="15"/>
      <c r="K46" s="15"/>
      <c r="L46" s="46"/>
      <c r="M46" s="46"/>
      <c r="N46" s="90"/>
      <c r="O46" s="44"/>
      <c r="P46" s="85"/>
      <c r="Q46" s="3"/>
    </row>
    <row r="47" spans="2:17" ht="33" customHeight="1">
      <c r="B47" s="47"/>
      <c r="C47" s="83"/>
      <c r="D47" s="48"/>
      <c r="E47" s="21"/>
      <c r="F47" s="43"/>
      <c r="G47" s="43"/>
      <c r="H47" s="15"/>
      <c r="I47" s="151"/>
      <c r="J47" s="15"/>
      <c r="K47" s="15"/>
      <c r="L47" s="46"/>
      <c r="M47" s="46"/>
      <c r="N47" s="90"/>
      <c r="O47" s="44"/>
      <c r="P47" s="85"/>
      <c r="Q47" s="3"/>
    </row>
    <row r="48" spans="2:17" ht="15">
      <c r="B48" s="13"/>
      <c r="C48" s="82"/>
      <c r="D48" s="13"/>
      <c r="E48" s="21"/>
      <c r="F48" s="14"/>
      <c r="G48" s="14"/>
      <c r="H48" s="15"/>
      <c r="I48" s="89"/>
      <c r="J48" s="42"/>
      <c r="K48" s="3"/>
      <c r="L48" s="3"/>
      <c r="M48" s="3"/>
      <c r="N48" s="3"/>
      <c r="O48" s="3"/>
      <c r="P48" s="3"/>
      <c r="Q48" s="3"/>
    </row>
    <row r="49" spans="2:17" ht="15.75" thickBot="1">
      <c r="B49" s="13"/>
      <c r="C49" s="82"/>
      <c r="D49" s="13"/>
      <c r="E49" s="21"/>
      <c r="F49" s="14"/>
      <c r="G49" s="14"/>
      <c r="H49" s="15"/>
      <c r="I49" s="152"/>
      <c r="J49" s="16"/>
      <c r="K49" s="22"/>
      <c r="L49" s="3"/>
      <c r="M49" s="3"/>
      <c r="N49" s="3"/>
      <c r="O49" s="3"/>
      <c r="P49" s="3"/>
      <c r="Q49" s="3"/>
    </row>
    <row r="50" spans="2:17" ht="33.75" customHeight="1" thickBot="1">
      <c r="B50" s="677" t="s">
        <v>375</v>
      </c>
      <c r="C50" s="678"/>
      <c r="D50" s="679"/>
      <c r="E50" s="21"/>
      <c r="F50" s="14"/>
      <c r="G50" s="14"/>
      <c r="H50" s="15"/>
      <c r="I50" s="152"/>
      <c r="J50" s="22"/>
      <c r="K50" s="22"/>
      <c r="L50" s="2"/>
      <c r="M50" s="2"/>
      <c r="N50" s="2"/>
      <c r="Q50" s="2"/>
    </row>
    <row r="51" spans="2:16" ht="34.5" customHeight="1" thickBot="1">
      <c r="B51" s="196" t="s">
        <v>0</v>
      </c>
      <c r="C51" s="352" t="s">
        <v>78</v>
      </c>
      <c r="D51" s="70" t="s">
        <v>30</v>
      </c>
      <c r="E51" s="204" t="s">
        <v>1</v>
      </c>
      <c r="F51" s="72" t="s">
        <v>15</v>
      </c>
      <c r="G51" s="210"/>
      <c r="H51" s="153"/>
      <c r="I51" s="22"/>
      <c r="J51" s="22"/>
      <c r="K51" s="22"/>
      <c r="L51" s="2"/>
      <c r="M51" s="2"/>
      <c r="P51" s="2"/>
    </row>
    <row r="52" spans="2:16" ht="27.75" customHeight="1">
      <c r="B52" s="1180" t="s">
        <v>174</v>
      </c>
      <c r="C52" s="1186" t="s">
        <v>175</v>
      </c>
      <c r="D52" s="851"/>
      <c r="E52" s="1184" t="s">
        <v>271</v>
      </c>
      <c r="F52" s="715" t="s">
        <v>165</v>
      </c>
      <c r="G52" s="93"/>
      <c r="H52" s="153"/>
      <c r="I52" s="22"/>
      <c r="J52" s="22"/>
      <c r="K52" s="22"/>
      <c r="L52" s="2"/>
      <c r="M52" s="2"/>
      <c r="P52" s="2"/>
    </row>
    <row r="53" spans="2:16" ht="34.5" customHeight="1" thickBot="1">
      <c r="B53" s="1181"/>
      <c r="C53" s="1187"/>
      <c r="D53" s="1182"/>
      <c r="E53" s="614"/>
      <c r="F53" s="716"/>
      <c r="G53" s="93"/>
      <c r="H53" s="154"/>
      <c r="I53" s="22"/>
      <c r="J53" s="22"/>
      <c r="K53" s="22"/>
      <c r="L53" s="2"/>
      <c r="M53" s="2"/>
      <c r="P53" s="2"/>
    </row>
    <row r="54" spans="2:13" ht="60" customHeight="1" thickBot="1" thickTop="1">
      <c r="B54" s="1181"/>
      <c r="C54" s="194" t="s">
        <v>286</v>
      </c>
      <c r="D54" s="1183"/>
      <c r="E54" s="1185"/>
      <c r="F54" s="199" t="s">
        <v>103</v>
      </c>
      <c r="G54" s="93"/>
      <c r="H54" s="152"/>
      <c r="I54" s="22"/>
      <c r="J54" s="22"/>
      <c r="K54" s="2"/>
      <c r="L54" s="2"/>
      <c r="M54" s="2"/>
    </row>
    <row r="55" spans="2:13" ht="62.25" customHeight="1" thickBot="1">
      <c r="B55" s="323" t="s">
        <v>97</v>
      </c>
      <c r="C55" s="107" t="s">
        <v>176</v>
      </c>
      <c r="D55" s="331"/>
      <c r="E55" s="96" t="s">
        <v>272</v>
      </c>
      <c r="F55" s="360" t="s">
        <v>103</v>
      </c>
      <c r="G55" s="93"/>
      <c r="H55" s="152"/>
      <c r="I55" s="22"/>
      <c r="J55" s="22"/>
      <c r="K55" s="2"/>
      <c r="L55" s="2"/>
      <c r="M55" s="2"/>
    </row>
    <row r="56" spans="2:16" ht="63.75" customHeight="1" thickBot="1">
      <c r="B56" s="323" t="s">
        <v>96</v>
      </c>
      <c r="C56" s="185" t="s">
        <v>177</v>
      </c>
      <c r="D56" s="332"/>
      <c r="E56" s="96" t="s">
        <v>265</v>
      </c>
      <c r="F56" s="200" t="s">
        <v>165</v>
      </c>
      <c r="G56" s="93"/>
      <c r="H56" s="152"/>
      <c r="I56" s="22"/>
      <c r="J56" s="22"/>
      <c r="K56" s="2"/>
      <c r="L56" s="2"/>
      <c r="M56" s="2"/>
      <c r="P56" s="2"/>
    </row>
    <row r="57" spans="2:13" ht="64.5" customHeight="1" thickBot="1">
      <c r="B57" s="325" t="s">
        <v>99</v>
      </c>
      <c r="C57" s="107" t="s">
        <v>178</v>
      </c>
      <c r="D57" s="331"/>
      <c r="E57" s="95" t="s">
        <v>292</v>
      </c>
      <c r="F57" s="186" t="s">
        <v>165</v>
      </c>
      <c r="G57" s="539"/>
      <c r="H57" s="152"/>
      <c r="I57" s="22"/>
      <c r="J57" s="22"/>
      <c r="K57" s="2"/>
      <c r="L57" s="2"/>
      <c r="M57" s="2"/>
    </row>
    <row r="58" spans="2:13" ht="74.25" customHeight="1" thickBot="1">
      <c r="B58" s="1167" t="s">
        <v>179</v>
      </c>
      <c r="C58" s="197" t="s">
        <v>180</v>
      </c>
      <c r="D58" s="1188"/>
      <c r="E58" s="97" t="s">
        <v>266</v>
      </c>
      <c r="F58" s="359" t="s">
        <v>165</v>
      </c>
      <c r="G58" s="539"/>
      <c r="H58" s="152"/>
      <c r="I58" s="22"/>
      <c r="J58" s="22"/>
      <c r="K58" s="2"/>
      <c r="L58" s="2"/>
      <c r="M58" s="2"/>
    </row>
    <row r="59" spans="2:13" ht="73.5" customHeight="1" thickBot="1" thickTop="1">
      <c r="B59" s="1168"/>
      <c r="C59" s="194" t="s">
        <v>181</v>
      </c>
      <c r="D59" s="1102"/>
      <c r="E59" s="98" t="s">
        <v>267</v>
      </c>
      <c r="F59" s="201" t="s">
        <v>22</v>
      </c>
      <c r="G59" s="184"/>
      <c r="H59" s="152"/>
      <c r="I59" s="22"/>
      <c r="J59" s="22"/>
      <c r="K59" s="2"/>
      <c r="L59" s="2"/>
      <c r="M59" s="2"/>
    </row>
    <row r="60" spans="2:13" ht="61.5" customHeight="1" thickBot="1">
      <c r="B60" s="327" t="s">
        <v>98</v>
      </c>
      <c r="C60" s="185" t="s">
        <v>182</v>
      </c>
      <c r="D60" s="331"/>
      <c r="E60" s="95" t="s">
        <v>278</v>
      </c>
      <c r="F60" s="359" t="s">
        <v>165</v>
      </c>
      <c r="G60" s="184"/>
      <c r="H60" s="152"/>
      <c r="I60" s="22"/>
      <c r="J60" s="22"/>
      <c r="K60" s="2"/>
      <c r="L60" s="2"/>
      <c r="M60" s="2"/>
    </row>
    <row r="61" spans="2:16" ht="95.25" customHeight="1" thickBot="1">
      <c r="B61" s="328" t="s">
        <v>95</v>
      </c>
      <c r="C61" s="107" t="s">
        <v>183</v>
      </c>
      <c r="D61" s="332"/>
      <c r="E61" s="191" t="s">
        <v>17</v>
      </c>
      <c r="F61" s="200" t="s">
        <v>22</v>
      </c>
      <c r="G61" s="183"/>
      <c r="H61" s="152"/>
      <c r="I61" s="22"/>
      <c r="J61" s="22"/>
      <c r="K61" s="2"/>
      <c r="L61" s="2"/>
      <c r="M61" s="2"/>
      <c r="P61" s="2"/>
    </row>
    <row r="62" spans="2:12" ht="70.5" customHeight="1" thickBot="1">
      <c r="B62" s="327" t="s">
        <v>100</v>
      </c>
      <c r="C62" s="185" t="s">
        <v>16</v>
      </c>
      <c r="D62" s="331"/>
      <c r="E62" s="95" t="s">
        <v>279</v>
      </c>
      <c r="F62" s="1169" t="s">
        <v>54</v>
      </c>
      <c r="G62" s="83"/>
      <c r="H62" s="152"/>
      <c r="I62" s="22"/>
      <c r="J62" s="22"/>
      <c r="K62" s="2"/>
      <c r="L62" s="2"/>
    </row>
    <row r="63" spans="2:11" ht="73.5" customHeight="1" thickBot="1">
      <c r="B63" s="329" t="s">
        <v>101</v>
      </c>
      <c r="C63" s="198" t="s">
        <v>184</v>
      </c>
      <c r="D63" s="332"/>
      <c r="E63" s="202" t="s">
        <v>279</v>
      </c>
      <c r="F63" s="1170"/>
      <c r="G63" s="83"/>
      <c r="H63" s="152"/>
      <c r="I63" s="22"/>
      <c r="J63" s="22"/>
      <c r="K63" s="2"/>
    </row>
    <row r="64" spans="2:11" ht="29.25" customHeight="1" thickBot="1">
      <c r="B64" s="523" t="s">
        <v>79</v>
      </c>
      <c r="C64" s="524"/>
      <c r="D64" s="384">
        <f>SUM(D52:D63)</f>
        <v>0</v>
      </c>
      <c r="E64" s="425"/>
      <c r="F64" s="14"/>
      <c r="G64" s="14"/>
      <c r="H64" s="15"/>
      <c r="I64" s="152"/>
      <c r="J64" s="22"/>
      <c r="K64" s="2"/>
    </row>
    <row r="65" spans="2:12" ht="15">
      <c r="B65" s="20"/>
      <c r="C65" s="143"/>
      <c r="D65" s="20"/>
      <c r="E65" s="21"/>
      <c r="F65" s="14"/>
      <c r="G65" s="14"/>
      <c r="H65" s="15"/>
      <c r="I65" s="152"/>
      <c r="J65" s="22"/>
      <c r="K65" s="22"/>
      <c r="L65" s="2"/>
    </row>
    <row r="66" spans="2:12" ht="15.75" thickBot="1">
      <c r="B66" s="20"/>
      <c r="C66" s="143"/>
      <c r="D66" s="20"/>
      <c r="E66" s="21"/>
      <c r="F66" s="14"/>
      <c r="G66" s="14"/>
      <c r="H66" s="15"/>
      <c r="I66" s="152"/>
      <c r="J66" s="22"/>
      <c r="K66" s="22"/>
      <c r="L66" s="2"/>
    </row>
    <row r="67" spans="2:12" ht="31.5" customHeight="1" thickBot="1">
      <c r="B67" s="717" t="s">
        <v>374</v>
      </c>
      <c r="C67" s="718"/>
      <c r="D67" s="719"/>
      <c r="E67" s="21"/>
      <c r="F67" s="1171"/>
      <c r="G67" s="721"/>
      <c r="H67" s="721"/>
      <c r="I67" s="152"/>
      <c r="J67" s="22"/>
      <c r="K67" s="22"/>
      <c r="L67" s="2"/>
    </row>
    <row r="68" spans="2:13" ht="72.75" customHeight="1" thickBot="1">
      <c r="B68" s="76" t="s">
        <v>80</v>
      </c>
      <c r="C68" s="283" t="s">
        <v>332</v>
      </c>
      <c r="D68" s="75" t="s">
        <v>56</v>
      </c>
      <c r="E68" s="75" t="s">
        <v>389</v>
      </c>
      <c r="F68" s="75" t="s">
        <v>379</v>
      </c>
      <c r="G68" s="427"/>
      <c r="H68" s="271"/>
      <c r="I68" s="28"/>
      <c r="J68" s="22"/>
      <c r="K68" s="22"/>
      <c r="L68" s="2"/>
      <c r="M68" s="2"/>
    </row>
    <row r="69" spans="2:13" ht="66" customHeight="1">
      <c r="B69" s="1147" t="s">
        <v>75</v>
      </c>
      <c r="C69" s="1172" t="s">
        <v>77</v>
      </c>
      <c r="D69" s="710"/>
      <c r="E69" s="1189">
        <f>D69-F69</f>
        <v>0</v>
      </c>
      <c r="F69" s="658">
        <f>D69*0.05</f>
        <v>0</v>
      </c>
      <c r="G69" s="1176"/>
      <c r="H69" s="1178"/>
      <c r="I69" s="15"/>
      <c r="J69" s="22"/>
      <c r="K69" s="22"/>
      <c r="L69" s="22"/>
      <c r="M69" s="2"/>
    </row>
    <row r="70" spans="2:13" ht="45" customHeight="1">
      <c r="B70" s="723"/>
      <c r="C70" s="1173"/>
      <c r="D70" s="727"/>
      <c r="E70" s="1156"/>
      <c r="F70" s="1304"/>
      <c r="G70" s="1177"/>
      <c r="H70" s="1179"/>
      <c r="I70" s="15"/>
      <c r="J70" s="22"/>
      <c r="K70" s="22"/>
      <c r="L70" s="22"/>
      <c r="M70" s="2"/>
    </row>
    <row r="71" spans="2:13" ht="46.5" customHeight="1" thickBot="1">
      <c r="B71" s="723"/>
      <c r="C71" s="1174"/>
      <c r="D71" s="728"/>
      <c r="E71" s="1157"/>
      <c r="F71" s="1305"/>
      <c r="G71" s="1177"/>
      <c r="H71" s="1179"/>
      <c r="I71" s="15"/>
      <c r="J71" s="22"/>
      <c r="K71" s="22"/>
      <c r="L71" s="22"/>
      <c r="M71" s="2"/>
    </row>
    <row r="72" spans="2:14" ht="43.5" customHeight="1">
      <c r="B72" s="737" t="s">
        <v>57</v>
      </c>
      <c r="C72" s="1175" t="s">
        <v>185</v>
      </c>
      <c r="D72" s="746"/>
      <c r="E72" s="1164">
        <f>D72-F72</f>
        <v>0</v>
      </c>
      <c r="F72" s="1306">
        <f>D72*0.05</f>
        <v>0</v>
      </c>
      <c r="G72" s="1176"/>
      <c r="H72" s="1178"/>
      <c r="I72" s="15"/>
      <c r="J72" s="22"/>
      <c r="K72" s="22"/>
      <c r="L72" s="22"/>
      <c r="M72" s="22"/>
      <c r="N72" s="2"/>
    </row>
    <row r="73" spans="2:14" ht="43.5" customHeight="1">
      <c r="B73" s="738"/>
      <c r="C73" s="1173"/>
      <c r="D73" s="747"/>
      <c r="E73" s="1165"/>
      <c r="F73" s="1304"/>
      <c r="G73" s="1177"/>
      <c r="H73" s="1179"/>
      <c r="I73" s="14"/>
      <c r="J73" s="12"/>
      <c r="K73" s="22"/>
      <c r="L73" s="22"/>
      <c r="M73" s="22"/>
      <c r="N73" s="2"/>
    </row>
    <row r="74" spans="2:14" ht="43.5" customHeight="1" thickBot="1">
      <c r="B74" s="739"/>
      <c r="C74" s="1174"/>
      <c r="D74" s="748"/>
      <c r="E74" s="1166"/>
      <c r="F74" s="1305"/>
      <c r="G74" s="1177"/>
      <c r="H74" s="1179"/>
      <c r="I74" s="14"/>
      <c r="J74" s="12"/>
      <c r="K74" s="22"/>
      <c r="L74" s="22"/>
      <c r="M74" s="22"/>
      <c r="N74" s="2"/>
    </row>
    <row r="75" spans="2:14" ht="46.5" customHeight="1">
      <c r="B75" s="757" t="s">
        <v>58</v>
      </c>
      <c r="C75" s="1159" t="s">
        <v>186</v>
      </c>
      <c r="D75" s="703"/>
      <c r="E75" s="1155">
        <f>D75-F75</f>
        <v>0</v>
      </c>
      <c r="F75" s="1306">
        <f>D75*0.05</f>
        <v>0</v>
      </c>
      <c r="G75" s="1176"/>
      <c r="H75" s="1178"/>
      <c r="I75" s="14"/>
      <c r="J75" s="12"/>
      <c r="K75" s="22"/>
      <c r="L75" s="22"/>
      <c r="M75" s="22"/>
      <c r="N75" s="2"/>
    </row>
    <row r="76" spans="2:14" ht="46.5" customHeight="1">
      <c r="B76" s="758"/>
      <c r="C76" s="1160"/>
      <c r="D76" s="1144"/>
      <c r="E76" s="1156"/>
      <c r="F76" s="1304"/>
      <c r="G76" s="539"/>
      <c r="H76" s="1179"/>
      <c r="I76" s="14"/>
      <c r="J76" s="12"/>
      <c r="K76" s="22"/>
      <c r="L76" s="22"/>
      <c r="M76" s="22"/>
      <c r="N76" s="2"/>
    </row>
    <row r="77" spans="2:14" ht="46.5" customHeight="1" thickBot="1">
      <c r="B77" s="1039"/>
      <c r="C77" s="1161"/>
      <c r="D77" s="1145"/>
      <c r="E77" s="1157"/>
      <c r="F77" s="1305"/>
      <c r="G77" s="539"/>
      <c r="H77" s="1179"/>
      <c r="I77" s="14"/>
      <c r="J77" s="12"/>
      <c r="K77" s="22"/>
      <c r="L77" s="22"/>
      <c r="M77" s="22"/>
      <c r="N77" s="2"/>
    </row>
    <row r="78" spans="2:14" ht="56.25" customHeight="1">
      <c r="B78" s="1158" t="s">
        <v>59</v>
      </c>
      <c r="C78" s="1159" t="s">
        <v>187</v>
      </c>
      <c r="D78" s="703"/>
      <c r="E78" s="1155">
        <f>D78-F78</f>
        <v>0</v>
      </c>
      <c r="F78" s="1306">
        <f>D78*0.05</f>
        <v>0</v>
      </c>
      <c r="G78" s="1176"/>
      <c r="H78" s="1178"/>
      <c r="I78" s="14"/>
      <c r="J78" s="12"/>
      <c r="K78" s="22"/>
      <c r="L78" s="22"/>
      <c r="M78" s="22"/>
      <c r="N78" s="2"/>
    </row>
    <row r="79" spans="2:14" ht="56.25" customHeight="1">
      <c r="B79" s="758"/>
      <c r="C79" s="1160"/>
      <c r="D79" s="1144"/>
      <c r="E79" s="1156"/>
      <c r="F79" s="1304"/>
      <c r="G79" s="539"/>
      <c r="H79" s="1179"/>
      <c r="I79" s="14"/>
      <c r="J79" s="12"/>
      <c r="K79" s="22"/>
      <c r="L79" s="22"/>
      <c r="M79" s="22"/>
      <c r="N79" s="2"/>
    </row>
    <row r="80" spans="2:14" ht="56.25" customHeight="1" thickBot="1">
      <c r="B80" s="758"/>
      <c r="C80" s="1160"/>
      <c r="D80" s="1145"/>
      <c r="E80" s="1157"/>
      <c r="F80" s="1304"/>
      <c r="G80" s="539"/>
      <c r="H80" s="1179"/>
      <c r="I80" s="14"/>
      <c r="J80" s="12"/>
      <c r="K80" s="22"/>
      <c r="L80" s="22"/>
      <c r="M80" s="22"/>
      <c r="N80" s="2"/>
    </row>
    <row r="81" spans="2:14" ht="56.25" customHeight="1">
      <c r="B81" s="757" t="s">
        <v>60</v>
      </c>
      <c r="C81" s="1162" t="s">
        <v>188</v>
      </c>
      <c r="D81" s="703"/>
      <c r="E81" s="1146">
        <f>D81-F81</f>
        <v>0</v>
      </c>
      <c r="F81" s="1306">
        <f>D81*0.05</f>
        <v>0</v>
      </c>
      <c r="G81" s="1176"/>
      <c r="H81" s="1223"/>
      <c r="I81" s="14"/>
      <c r="J81" s="12"/>
      <c r="K81" s="22"/>
      <c r="L81" s="22"/>
      <c r="M81" s="22"/>
      <c r="N81" s="2"/>
    </row>
    <row r="82" spans="2:14" ht="56.25" customHeight="1">
      <c r="B82" s="758"/>
      <c r="C82" s="1163"/>
      <c r="D82" s="1144"/>
      <c r="E82" s="1147"/>
      <c r="F82" s="1304"/>
      <c r="G82" s="539"/>
      <c r="H82" s="1179"/>
      <c r="I82" s="14"/>
      <c r="J82" s="12"/>
      <c r="K82" s="22"/>
      <c r="L82" s="22"/>
      <c r="M82" s="22"/>
      <c r="N82" s="2"/>
    </row>
    <row r="83" spans="2:14" ht="56.25" customHeight="1" thickBot="1">
      <c r="B83" s="758"/>
      <c r="C83" s="1143"/>
      <c r="D83" s="1145"/>
      <c r="E83" s="1148"/>
      <c r="F83" s="1304"/>
      <c r="G83" s="539"/>
      <c r="H83" s="1179"/>
      <c r="I83" s="14"/>
      <c r="J83" s="12"/>
      <c r="K83" s="22"/>
      <c r="L83" s="22"/>
      <c r="M83" s="22"/>
      <c r="N83" s="2"/>
    </row>
    <row r="84" spans="2:14" ht="48" customHeight="1">
      <c r="B84" s="845" t="s">
        <v>61</v>
      </c>
      <c r="C84" s="798" t="s">
        <v>365</v>
      </c>
      <c r="D84" s="703"/>
      <c r="E84" s="1149">
        <f>D84-F84</f>
        <v>0</v>
      </c>
      <c r="F84" s="1153">
        <f>D84*0.05</f>
        <v>0</v>
      </c>
      <c r="G84" s="834"/>
      <c r="H84" s="1151"/>
      <c r="I84" s="14"/>
      <c r="J84" s="12"/>
      <c r="K84" s="22"/>
      <c r="L84" s="22"/>
      <c r="M84" s="22"/>
      <c r="N84" s="2"/>
    </row>
    <row r="85" spans="2:14" ht="62.25" customHeight="1" thickBot="1">
      <c r="B85" s="846"/>
      <c r="C85" s="1143"/>
      <c r="D85" s="1145"/>
      <c r="E85" s="1150"/>
      <c r="F85" s="1154"/>
      <c r="G85" s="1152"/>
      <c r="H85" s="661"/>
      <c r="I85" s="14"/>
      <c r="J85" s="12"/>
      <c r="K85" s="22"/>
      <c r="L85" s="22"/>
      <c r="M85" s="22"/>
      <c r="N85" s="2"/>
    </row>
    <row r="86" spans="2:14" ht="81" customHeight="1" thickBot="1">
      <c r="B86" s="717" t="s">
        <v>119</v>
      </c>
      <c r="C86" s="1122"/>
      <c r="D86" s="405">
        <f>SUM(D69:D85)</f>
        <v>0</v>
      </c>
      <c r="E86" s="426"/>
      <c r="F86" s="49"/>
      <c r="G86" s="49"/>
      <c r="H86" s="31"/>
      <c r="I86" s="151"/>
      <c r="J86" s="12"/>
      <c r="K86" s="22"/>
      <c r="L86" s="22"/>
      <c r="M86" s="22"/>
      <c r="N86" s="2"/>
    </row>
    <row r="87" spans="1:12" s="41" customFormat="1" ht="30.75" customHeight="1">
      <c r="A87" s="40"/>
      <c r="B87" s="1131"/>
      <c r="C87" s="1132"/>
      <c r="D87" s="1132"/>
      <c r="E87" s="1132"/>
      <c r="F87" s="1132"/>
      <c r="G87" s="1132"/>
      <c r="H87" s="1132"/>
      <c r="I87" s="151"/>
      <c r="J87" s="12"/>
      <c r="K87" s="22"/>
      <c r="L87" s="22"/>
    </row>
    <row r="88" spans="2:12" ht="30.75" customHeight="1">
      <c r="B88" s="1132"/>
      <c r="C88" s="1132"/>
      <c r="D88" s="1132"/>
      <c r="E88" s="1132"/>
      <c r="F88" s="1132"/>
      <c r="G88" s="1132"/>
      <c r="H88" s="1132"/>
      <c r="I88" s="155"/>
      <c r="J88" s="39"/>
      <c r="K88" s="39"/>
      <c r="L88" s="40"/>
    </row>
    <row r="89" spans="2:12" ht="7.5" customHeight="1" thickBot="1">
      <c r="B89" s="32"/>
      <c r="C89" s="144"/>
      <c r="D89" s="30"/>
      <c r="E89" s="21"/>
      <c r="F89" s="31"/>
      <c r="G89" s="14"/>
      <c r="H89" s="15"/>
      <c r="I89" s="152"/>
      <c r="J89" s="22"/>
      <c r="K89" s="22"/>
      <c r="L89" s="2"/>
    </row>
    <row r="90" spans="2:12" ht="30.75" customHeight="1" thickBot="1">
      <c r="B90" s="717" t="s">
        <v>370</v>
      </c>
      <c r="C90" s="718"/>
      <c r="D90" s="719"/>
      <c r="E90" s="271"/>
      <c r="F90" s="435"/>
      <c r="G90" s="8"/>
      <c r="H90" s="15"/>
      <c r="I90" s="152"/>
      <c r="J90" s="22"/>
      <c r="K90" s="22"/>
      <c r="L90" s="2"/>
    </row>
    <row r="91" spans="2:12" ht="57" customHeight="1" thickBot="1">
      <c r="B91" s="836" t="s">
        <v>31</v>
      </c>
      <c r="C91" s="838" t="s">
        <v>390</v>
      </c>
      <c r="D91" s="1128" t="s">
        <v>117</v>
      </c>
      <c r="E91" s="1128" t="s">
        <v>385</v>
      </c>
      <c r="F91" s="1128" t="s">
        <v>392</v>
      </c>
      <c r="G91" s="350" t="s">
        <v>53</v>
      </c>
      <c r="H91" s="286" t="s">
        <v>44</v>
      </c>
      <c r="I91" s="283" t="s">
        <v>393</v>
      </c>
      <c r="J91" s="22"/>
      <c r="K91" s="22"/>
      <c r="L91" s="2"/>
    </row>
    <row r="92" spans="2:12" ht="17.25" customHeight="1" thickBot="1">
      <c r="B92" s="1142"/>
      <c r="C92" s="1127"/>
      <c r="D92" s="1129"/>
      <c r="E92" s="1129"/>
      <c r="F92" s="1129"/>
      <c r="G92" s="436" t="s">
        <v>366</v>
      </c>
      <c r="H92" s="437" t="s">
        <v>367</v>
      </c>
      <c r="I92" s="438" t="s">
        <v>388</v>
      </c>
      <c r="J92" s="22"/>
      <c r="K92" s="22"/>
      <c r="L92" s="2"/>
    </row>
    <row r="93" spans="2:12" ht="39.75" customHeight="1">
      <c r="B93" s="348" t="s">
        <v>102</v>
      </c>
      <c r="C93" s="299" t="s">
        <v>42</v>
      </c>
      <c r="D93" s="1133"/>
      <c r="E93" s="1136">
        <f>D93*0.05</f>
        <v>0</v>
      </c>
      <c r="F93" s="1139">
        <f>D93-E93</f>
        <v>0</v>
      </c>
      <c r="G93" s="1123">
        <f>D93*12</f>
        <v>0</v>
      </c>
      <c r="H93" s="1124">
        <f>D93*5</f>
        <v>0</v>
      </c>
      <c r="I93" s="1301">
        <f>E93*17</f>
        <v>0</v>
      </c>
      <c r="J93" s="22"/>
      <c r="K93" s="22"/>
      <c r="L93" s="2"/>
    </row>
    <row r="94" spans="2:12" ht="35.25" customHeight="1">
      <c r="B94" s="349" t="s">
        <v>189</v>
      </c>
      <c r="C94" s="65" t="s">
        <v>43</v>
      </c>
      <c r="D94" s="1134"/>
      <c r="E94" s="1137"/>
      <c r="F94" s="1140"/>
      <c r="G94" s="1117"/>
      <c r="H94" s="1125"/>
      <c r="I94" s="1302"/>
      <c r="J94" s="22"/>
      <c r="K94" s="22"/>
      <c r="L94" s="2"/>
    </row>
    <row r="95" spans="2:12" ht="32.25" customHeight="1" thickBot="1">
      <c r="B95" s="336" t="s">
        <v>190</v>
      </c>
      <c r="C95" s="203" t="s">
        <v>37</v>
      </c>
      <c r="D95" s="1135"/>
      <c r="E95" s="1138"/>
      <c r="F95" s="1141"/>
      <c r="G95" s="1118"/>
      <c r="H95" s="1126"/>
      <c r="I95" s="1303"/>
      <c r="J95" s="22"/>
      <c r="K95" s="22"/>
      <c r="L95" s="2"/>
    </row>
    <row r="96" spans="2:12" ht="30.75" customHeight="1">
      <c r="B96" s="759" t="s">
        <v>116</v>
      </c>
      <c r="C96" s="760"/>
      <c r="D96" s="34"/>
      <c r="E96" s="134"/>
      <c r="F96" s="88"/>
      <c r="G96" s="88"/>
      <c r="H96" s="15"/>
      <c r="I96" s="152"/>
      <c r="J96" s="22"/>
      <c r="K96" s="12"/>
      <c r="L96" s="22"/>
    </row>
    <row r="97" spans="2:12" ht="15">
      <c r="B97" s="20"/>
      <c r="C97" s="143"/>
      <c r="D97" s="20"/>
      <c r="E97" s="21"/>
      <c r="F97" s="14"/>
      <c r="G97" s="14"/>
      <c r="H97" s="15"/>
      <c r="I97" s="152"/>
      <c r="J97" s="22"/>
      <c r="K97" s="22"/>
      <c r="L97" s="2"/>
    </row>
    <row r="98" spans="2:12" ht="15.75" thickBot="1">
      <c r="B98" s="17"/>
      <c r="C98" s="145"/>
      <c r="D98" s="18"/>
      <c r="E98" s="163"/>
      <c r="F98" s="3"/>
      <c r="G98" s="2"/>
      <c r="H98" s="12"/>
      <c r="I98" s="156"/>
      <c r="J98" s="2"/>
      <c r="K98" s="22"/>
      <c r="L98" s="2"/>
    </row>
    <row r="99" spans="2:11" ht="30" customHeight="1" thickBot="1">
      <c r="B99" s="717" t="s">
        <v>373</v>
      </c>
      <c r="C99" s="718"/>
      <c r="D99" s="719"/>
      <c r="E99" s="271"/>
      <c r="F99" s="1"/>
      <c r="G99" s="8"/>
      <c r="H99" s="11"/>
      <c r="I99" s="149"/>
      <c r="J99" s="2"/>
      <c r="K99" s="2"/>
    </row>
    <row r="100" spans="2:11" ht="26.25" customHeight="1" thickBot="1">
      <c r="B100" s="764" t="s">
        <v>31</v>
      </c>
      <c r="C100" s="766" t="s">
        <v>390</v>
      </c>
      <c r="D100" s="1109" t="s">
        <v>50</v>
      </c>
      <c r="E100" s="434" t="s">
        <v>192</v>
      </c>
      <c r="F100" s="433" t="s">
        <v>193</v>
      </c>
      <c r="G100" s="135" t="s">
        <v>194</v>
      </c>
      <c r="H100" s="157"/>
      <c r="I100" s="2"/>
      <c r="J100" s="2"/>
      <c r="K100" s="2"/>
    </row>
    <row r="101" spans="2:11" ht="16.5" customHeight="1" thickBot="1">
      <c r="B101" s="1130"/>
      <c r="C101" s="767"/>
      <c r="D101" s="1110"/>
      <c r="E101" s="355" t="s">
        <v>109</v>
      </c>
      <c r="F101" s="354" t="s">
        <v>39</v>
      </c>
      <c r="G101" s="66" t="s">
        <v>39</v>
      </c>
      <c r="H101" s="157"/>
      <c r="I101" s="2"/>
      <c r="J101" s="2"/>
      <c r="K101" s="2"/>
    </row>
    <row r="102" spans="2:10" ht="34.5" customHeight="1">
      <c r="B102" s="314" t="s">
        <v>104</v>
      </c>
      <c r="C102" s="428" t="s">
        <v>33</v>
      </c>
      <c r="D102" s="852"/>
      <c r="E102" s="1114">
        <f>D102*7</f>
        <v>0</v>
      </c>
      <c r="F102" s="1114">
        <f>D102*12</f>
        <v>0</v>
      </c>
      <c r="G102" s="1119">
        <f>D102*12</f>
        <v>0</v>
      </c>
      <c r="H102" s="158"/>
      <c r="I102" s="2"/>
      <c r="J102" s="2"/>
    </row>
    <row r="103" spans="2:11" ht="29.25" customHeight="1">
      <c r="B103" s="311" t="s">
        <v>105</v>
      </c>
      <c r="C103" s="193" t="s">
        <v>35</v>
      </c>
      <c r="D103" s="1111"/>
      <c r="E103" s="1115"/>
      <c r="F103" s="1117"/>
      <c r="G103" s="1120"/>
      <c r="H103" s="158"/>
      <c r="I103" s="2"/>
      <c r="J103" s="2"/>
      <c r="K103" s="2"/>
    </row>
    <row r="104" spans="2:11" ht="25.5" customHeight="1">
      <c r="B104" s="319" t="s">
        <v>190</v>
      </c>
      <c r="C104" s="429" t="s">
        <v>37</v>
      </c>
      <c r="D104" s="1112"/>
      <c r="E104" s="1115"/>
      <c r="F104" s="1117"/>
      <c r="G104" s="1120"/>
      <c r="H104" s="158"/>
      <c r="I104" s="2"/>
      <c r="J104" s="2"/>
      <c r="K104" s="2"/>
    </row>
    <row r="105" spans="2:11" ht="40.5" customHeight="1">
      <c r="B105" s="773" t="s">
        <v>333</v>
      </c>
      <c r="C105" s="430" t="s">
        <v>23</v>
      </c>
      <c r="D105" s="1111"/>
      <c r="E105" s="1115"/>
      <c r="F105" s="1117"/>
      <c r="G105" s="1120"/>
      <c r="H105" s="158"/>
      <c r="I105" s="2"/>
      <c r="J105" s="2"/>
      <c r="K105" s="2"/>
    </row>
    <row r="106" spans="2:11" ht="40.5" customHeight="1" thickBot="1">
      <c r="B106" s="774"/>
      <c r="C106" s="431" t="s">
        <v>38</v>
      </c>
      <c r="D106" s="1113"/>
      <c r="E106" s="1116"/>
      <c r="F106" s="1118"/>
      <c r="G106" s="1121"/>
      <c r="H106" s="158"/>
      <c r="I106" s="9"/>
      <c r="J106" s="2"/>
      <c r="K106" s="2"/>
    </row>
    <row r="107" spans="2:11" ht="33" customHeight="1">
      <c r="B107" s="917" t="s">
        <v>82</v>
      </c>
      <c r="C107" s="917"/>
      <c r="D107" s="205"/>
      <c r="E107" s="164"/>
      <c r="F107" s="206"/>
      <c r="G107" s="207"/>
      <c r="H107" s="86"/>
      <c r="I107" s="158"/>
      <c r="J107" s="2"/>
      <c r="K107" s="2"/>
    </row>
    <row r="108" spans="2:12" ht="15">
      <c r="B108" s="25"/>
      <c r="C108" s="122"/>
      <c r="D108" s="25"/>
      <c r="E108" s="148"/>
      <c r="F108" s="9"/>
      <c r="G108" s="9"/>
      <c r="H108" s="9"/>
      <c r="I108" s="158"/>
      <c r="J108" s="2"/>
      <c r="K108" s="2"/>
      <c r="L108" s="2"/>
    </row>
    <row r="109" spans="2:12" ht="15.75" thickBot="1">
      <c r="B109" s="25"/>
      <c r="C109" s="122"/>
      <c r="D109" s="25"/>
      <c r="E109" s="148"/>
      <c r="F109" s="9"/>
      <c r="G109" s="9"/>
      <c r="H109" s="9"/>
      <c r="I109" s="158"/>
      <c r="J109" s="2"/>
      <c r="K109" s="2"/>
      <c r="L109" s="2"/>
    </row>
    <row r="110" spans="2:12" ht="42" customHeight="1" thickBot="1">
      <c r="B110" s="761" t="s">
        <v>372</v>
      </c>
      <c r="C110" s="762"/>
      <c r="D110" s="763"/>
      <c r="E110" s="834"/>
      <c r="F110" s="835"/>
      <c r="G110" s="835"/>
      <c r="H110" s="835"/>
      <c r="I110" s="158"/>
      <c r="J110" s="2"/>
      <c r="K110" s="2"/>
      <c r="L110" s="2"/>
    </row>
    <row r="111" spans="2:11" ht="75">
      <c r="B111" s="918" t="s">
        <v>31</v>
      </c>
      <c r="C111" s="1107" t="s">
        <v>391</v>
      </c>
      <c r="D111" s="209" t="s">
        <v>45</v>
      </c>
      <c r="E111" s="67" t="s">
        <v>55</v>
      </c>
      <c r="F111" s="67" t="s">
        <v>46</v>
      </c>
      <c r="G111" s="68" t="s">
        <v>47</v>
      </c>
      <c r="H111" s="158"/>
      <c r="I111" s="2"/>
      <c r="J111" s="2"/>
      <c r="K111" s="2"/>
    </row>
    <row r="112" spans="2:11" ht="15.75" thickBot="1">
      <c r="B112" s="582"/>
      <c r="C112" s="1108"/>
      <c r="D112" s="100" t="s">
        <v>39</v>
      </c>
      <c r="E112" s="54" t="s">
        <v>39</v>
      </c>
      <c r="F112" s="54" t="s">
        <v>39</v>
      </c>
      <c r="G112" s="55" t="s">
        <v>39</v>
      </c>
      <c r="H112" s="158"/>
      <c r="I112" s="2"/>
      <c r="J112" s="2"/>
      <c r="K112" s="2"/>
    </row>
    <row r="113" spans="2:11" ht="41.25" customHeight="1">
      <c r="B113" s="333" t="s">
        <v>104</v>
      </c>
      <c r="C113" s="310" t="s">
        <v>33</v>
      </c>
      <c r="D113" s="851"/>
      <c r="E113" s="1031"/>
      <c r="F113" s="1031"/>
      <c r="G113" s="1031"/>
      <c r="H113" s="158"/>
      <c r="I113" s="2"/>
      <c r="J113" s="2"/>
      <c r="K113" s="2"/>
    </row>
    <row r="114" spans="2:11" ht="45.75" customHeight="1">
      <c r="B114" s="334" t="s">
        <v>105</v>
      </c>
      <c r="C114" s="193" t="s">
        <v>35</v>
      </c>
      <c r="D114" s="1040"/>
      <c r="E114" s="1063"/>
      <c r="F114" s="1104"/>
      <c r="G114" s="1104"/>
      <c r="H114" s="158"/>
      <c r="I114" s="2"/>
      <c r="J114" s="2"/>
      <c r="K114" s="2"/>
    </row>
    <row r="115" spans="2:11" ht="39.75" customHeight="1">
      <c r="B115" s="269" t="s">
        <v>106</v>
      </c>
      <c r="C115" s="59" t="s">
        <v>37</v>
      </c>
      <c r="D115" s="1040"/>
      <c r="E115" s="1063"/>
      <c r="F115" s="1104"/>
      <c r="G115" s="1104"/>
      <c r="H115" s="158"/>
      <c r="I115" s="2"/>
      <c r="J115" s="2"/>
      <c r="K115" s="2"/>
    </row>
    <row r="116" spans="2:11" ht="43.5" customHeight="1">
      <c r="B116" s="943" t="s">
        <v>333</v>
      </c>
      <c r="C116" s="101" t="s">
        <v>23</v>
      </c>
      <c r="D116" s="1040"/>
      <c r="E116" s="1063"/>
      <c r="F116" s="1104"/>
      <c r="G116" s="1104"/>
      <c r="H116" s="158"/>
      <c r="I116" s="2"/>
      <c r="J116" s="2"/>
      <c r="K116" s="2"/>
    </row>
    <row r="117" spans="2:11" ht="41.25" customHeight="1" thickBot="1">
      <c r="B117" s="944"/>
      <c r="C117" s="190" t="s">
        <v>38</v>
      </c>
      <c r="D117" s="1102"/>
      <c r="E117" s="1103"/>
      <c r="F117" s="1105"/>
      <c r="G117" s="1105"/>
      <c r="H117" s="158"/>
      <c r="I117" s="2"/>
      <c r="J117" s="2"/>
      <c r="K117" s="2"/>
    </row>
    <row r="118" spans="2:13" ht="16.5" thickBot="1">
      <c r="B118" s="1106" t="s">
        <v>48</v>
      </c>
      <c r="C118" s="531"/>
      <c r="D118" s="432">
        <f>D113*12</f>
        <v>0</v>
      </c>
      <c r="E118" s="165">
        <f>E113*12</f>
        <v>0</v>
      </c>
      <c r="F118" s="60">
        <f>F113*12</f>
        <v>0</v>
      </c>
      <c r="G118" s="61">
        <f>G113*12</f>
        <v>0</v>
      </c>
      <c r="H118" s="407"/>
      <c r="I118" s="158"/>
      <c r="J118" s="9"/>
      <c r="K118" s="2"/>
      <c r="L118" s="2"/>
      <c r="M118" s="2"/>
    </row>
    <row r="119" spans="2:12" ht="15">
      <c r="B119" s="3"/>
      <c r="C119" s="84"/>
      <c r="D119" s="3"/>
      <c r="E119" s="136"/>
      <c r="F119" s="3"/>
      <c r="G119" s="3"/>
      <c r="H119" s="3"/>
      <c r="I119" s="158"/>
      <c r="J119" s="2"/>
      <c r="K119" s="2"/>
      <c r="L119" s="2"/>
    </row>
    <row r="120" spans="2:12" ht="15">
      <c r="B120" s="3"/>
      <c r="C120" s="84"/>
      <c r="D120" s="3"/>
      <c r="E120" s="136"/>
      <c r="F120" s="3"/>
      <c r="G120" s="3"/>
      <c r="H120" s="3"/>
      <c r="I120" s="158"/>
      <c r="J120" s="2"/>
      <c r="K120" s="2"/>
      <c r="L120" s="2"/>
    </row>
    <row r="121" spans="2:12" ht="15">
      <c r="B121" s="807" t="s">
        <v>287</v>
      </c>
      <c r="C121" s="808"/>
      <c r="D121" s="809"/>
      <c r="E121" s="136"/>
      <c r="F121" s="3"/>
      <c r="G121" s="3"/>
      <c r="H121" s="3"/>
      <c r="I121" s="158"/>
      <c r="J121" s="2"/>
      <c r="K121" s="2"/>
      <c r="L121" s="2"/>
    </row>
    <row r="122" spans="2:12" ht="15.75" thickBot="1">
      <c r="B122" s="810" t="s">
        <v>63</v>
      </c>
      <c r="C122" s="811"/>
      <c r="D122" s="812"/>
      <c r="E122" s="136"/>
      <c r="F122" s="3"/>
      <c r="G122" s="3"/>
      <c r="H122" s="3"/>
      <c r="I122" s="158"/>
      <c r="J122" s="2"/>
      <c r="K122" s="2"/>
      <c r="L122" s="2"/>
    </row>
    <row r="123" spans="2:12" ht="15.75" thickBot="1">
      <c r="B123" s="940"/>
      <c r="C123" s="941"/>
      <c r="D123" s="942"/>
      <c r="E123" s="136"/>
      <c r="F123" s="3"/>
      <c r="G123" s="3"/>
      <c r="H123" s="3"/>
      <c r="I123" s="158"/>
      <c r="J123" s="2"/>
      <c r="K123" s="2"/>
      <c r="L123" s="2"/>
    </row>
    <row r="124" spans="2:12" ht="38.25" customHeight="1">
      <c r="B124" s="1099" t="s">
        <v>288</v>
      </c>
      <c r="C124" s="1099"/>
      <c r="D124" s="1099"/>
      <c r="E124" s="136"/>
      <c r="F124" s="3"/>
      <c r="G124" s="3"/>
      <c r="H124" s="3"/>
      <c r="I124" s="158"/>
      <c r="J124" s="2"/>
      <c r="K124" s="2"/>
      <c r="L124" s="2"/>
    </row>
    <row r="125" spans="2:12" ht="15.75" thickBot="1">
      <c r="B125" s="5"/>
      <c r="C125" s="146"/>
      <c r="D125" s="2"/>
      <c r="E125" s="136"/>
      <c r="F125" s="3"/>
      <c r="G125" s="3"/>
      <c r="H125" s="3"/>
      <c r="I125" s="158"/>
      <c r="J125" s="2"/>
      <c r="K125" s="2"/>
      <c r="L125" s="2"/>
    </row>
    <row r="126" spans="2:12" ht="34.5" customHeight="1" thickBot="1">
      <c r="B126" s="2"/>
      <c r="C126" s="142"/>
      <c r="D126" s="2"/>
      <c r="E126" s="136"/>
      <c r="F126" s="1100" t="s">
        <v>260</v>
      </c>
      <c r="G126" s="1101"/>
      <c r="H126" s="3"/>
      <c r="I126" s="158"/>
      <c r="J126" s="2"/>
      <c r="K126" s="2"/>
      <c r="L126" s="2"/>
    </row>
    <row r="127" spans="2:12" ht="24" customHeight="1">
      <c r="B127" s="2"/>
      <c r="C127" s="142"/>
      <c r="D127" s="2"/>
      <c r="E127" s="136"/>
      <c r="F127" s="172" t="s">
        <v>115</v>
      </c>
      <c r="G127" s="173" t="s">
        <v>64</v>
      </c>
      <c r="H127" s="3"/>
      <c r="I127" s="158"/>
      <c r="J127" s="2"/>
      <c r="K127" s="2"/>
      <c r="L127" s="2"/>
    </row>
    <row r="128" spans="2:12" ht="32.25" customHeight="1">
      <c r="B128" s="2"/>
      <c r="C128" s="142"/>
      <c r="D128" s="2"/>
      <c r="E128" s="136"/>
      <c r="F128" s="489" t="s">
        <v>298</v>
      </c>
      <c r="G128" s="178">
        <f>'FIN IT Services'!L27</f>
        <v>0</v>
      </c>
      <c r="H128" s="3"/>
      <c r="I128" s="158"/>
      <c r="J128" s="2"/>
      <c r="K128" s="2"/>
      <c r="L128" s="2"/>
    </row>
    <row r="129" spans="2:12" ht="44.25" customHeight="1">
      <c r="B129" s="2"/>
      <c r="C129" s="142"/>
      <c r="D129" s="2"/>
      <c r="E129" s="136"/>
      <c r="F129" s="102" t="s">
        <v>65</v>
      </c>
      <c r="G129" s="179">
        <f>F46+D64</f>
        <v>0</v>
      </c>
      <c r="H129" s="3"/>
      <c r="I129" s="158"/>
      <c r="J129" s="2"/>
      <c r="K129" s="2"/>
      <c r="L129" s="2"/>
    </row>
    <row r="130" spans="2:12" ht="43.5" customHeight="1">
      <c r="B130" s="2"/>
      <c r="C130" s="142"/>
      <c r="D130" s="2"/>
      <c r="E130" s="136"/>
      <c r="F130" s="489" t="s">
        <v>114</v>
      </c>
      <c r="G130" s="180">
        <f>D86</f>
        <v>0</v>
      </c>
      <c r="H130" s="3"/>
      <c r="I130" s="158"/>
      <c r="J130" s="2"/>
      <c r="K130" s="2"/>
      <c r="L130" s="2"/>
    </row>
    <row r="131" spans="2:12" ht="36" customHeight="1">
      <c r="B131" s="2"/>
      <c r="C131" s="142"/>
      <c r="D131" s="2"/>
      <c r="E131" s="136"/>
      <c r="F131" s="489" t="s">
        <v>67</v>
      </c>
      <c r="G131" s="439">
        <f>G93+H93</f>
        <v>0</v>
      </c>
      <c r="H131" s="3"/>
      <c r="I131" s="158"/>
      <c r="J131" s="2"/>
      <c r="K131" s="2"/>
      <c r="L131" s="2"/>
    </row>
    <row r="132" spans="2:12" ht="36" customHeight="1">
      <c r="B132" s="2"/>
      <c r="C132" s="142"/>
      <c r="D132" s="2"/>
      <c r="E132" s="136"/>
      <c r="F132" s="489" t="s">
        <v>66</v>
      </c>
      <c r="G132" s="180">
        <f>D102*31</f>
        <v>0</v>
      </c>
      <c r="H132" s="3"/>
      <c r="I132" s="158"/>
      <c r="J132" s="2"/>
      <c r="K132" s="2"/>
      <c r="L132" s="2"/>
    </row>
    <row r="133" spans="2:12" ht="31.5">
      <c r="B133" s="2"/>
      <c r="C133" s="142"/>
      <c r="D133" s="2"/>
      <c r="E133" s="136"/>
      <c r="F133" s="63" t="s">
        <v>68</v>
      </c>
      <c r="G133" s="174">
        <f>SUM(G128:G132)</f>
        <v>0</v>
      </c>
      <c r="H133" s="3"/>
      <c r="I133" s="158"/>
      <c r="J133" s="2"/>
      <c r="K133" s="2"/>
      <c r="L133" s="2"/>
    </row>
    <row r="134" spans="2:12" ht="18">
      <c r="B134" s="2"/>
      <c r="C134" s="142"/>
      <c r="D134" s="2"/>
      <c r="E134" s="136"/>
      <c r="F134" s="36"/>
      <c r="G134" s="175"/>
      <c r="H134" s="3"/>
      <c r="I134" s="159"/>
      <c r="J134" s="2"/>
      <c r="K134" s="2"/>
      <c r="L134" s="2"/>
    </row>
    <row r="135" spans="2:12" ht="18">
      <c r="B135" s="2"/>
      <c r="C135" s="142"/>
      <c r="D135" s="2"/>
      <c r="E135" s="136"/>
      <c r="F135" s="104" t="s">
        <v>416</v>
      </c>
      <c r="G135" s="516">
        <f>'FIN IT Services'!L49</f>
        <v>0</v>
      </c>
      <c r="H135" s="3"/>
      <c r="I135" s="160"/>
      <c r="J135" s="2"/>
      <c r="K135" s="2"/>
      <c r="L135" s="2"/>
    </row>
    <row r="136" spans="2:12" ht="15.75">
      <c r="B136" s="2"/>
      <c r="C136" s="142"/>
      <c r="D136" s="2"/>
      <c r="E136" s="136"/>
      <c r="F136" s="104" t="s">
        <v>24</v>
      </c>
      <c r="G136" s="181">
        <f>D113*12</f>
        <v>0</v>
      </c>
      <c r="H136" s="3"/>
      <c r="I136" s="157"/>
      <c r="J136" s="2"/>
      <c r="K136" s="2"/>
      <c r="L136" s="2"/>
    </row>
    <row r="137" spans="2:12" ht="15.75">
      <c r="B137" s="2"/>
      <c r="C137" s="142"/>
      <c r="D137" s="2"/>
      <c r="E137" s="136"/>
      <c r="F137" s="104" t="s">
        <v>25</v>
      </c>
      <c r="G137" s="181">
        <f>E113*12</f>
        <v>0</v>
      </c>
      <c r="H137" s="3"/>
      <c r="I137" s="160"/>
      <c r="J137" s="2"/>
      <c r="K137" s="2"/>
      <c r="L137" s="2"/>
    </row>
    <row r="138" spans="2:12" ht="15.75">
      <c r="B138" s="2"/>
      <c r="C138" s="142"/>
      <c r="D138" s="2"/>
      <c r="E138" s="136"/>
      <c r="F138" s="104" t="s">
        <v>26</v>
      </c>
      <c r="G138" s="181">
        <f>F113*12</f>
        <v>0</v>
      </c>
      <c r="H138" s="3"/>
      <c r="I138" s="160"/>
      <c r="J138" s="2"/>
      <c r="K138" s="2"/>
      <c r="L138" s="2"/>
    </row>
    <row r="139" spans="2:12" ht="15.75">
      <c r="B139" s="2"/>
      <c r="C139" s="142"/>
      <c r="D139" s="2"/>
      <c r="E139" s="136"/>
      <c r="F139" s="104" t="s">
        <v>27</v>
      </c>
      <c r="G139" s="181">
        <f>G113*12</f>
        <v>0</v>
      </c>
      <c r="H139" s="3"/>
      <c r="I139" s="160"/>
      <c r="J139" s="2"/>
      <c r="K139" s="2"/>
      <c r="L139" s="2"/>
    </row>
    <row r="140" spans="2:12" ht="18.75" thickBot="1">
      <c r="B140" s="2"/>
      <c r="C140" s="142"/>
      <c r="D140" s="2"/>
      <c r="E140" s="136"/>
      <c r="F140" s="36"/>
      <c r="G140" s="175"/>
      <c r="H140" s="3"/>
      <c r="I140" s="160"/>
      <c r="J140" s="2"/>
      <c r="K140" s="2"/>
      <c r="L140" s="2"/>
    </row>
    <row r="141" spans="2:12" ht="40.5" customHeight="1" thickBot="1">
      <c r="B141" s="2"/>
      <c r="C141" s="142"/>
      <c r="D141" s="2"/>
      <c r="E141" s="136"/>
      <c r="F141" s="105" t="s">
        <v>69</v>
      </c>
      <c r="G141" s="176">
        <f>SUM(G133:G140)</f>
        <v>0</v>
      </c>
      <c r="H141" s="3"/>
      <c r="I141" s="160"/>
      <c r="J141" s="2"/>
      <c r="K141" s="2"/>
      <c r="L141" s="2"/>
    </row>
    <row r="142" spans="2:12" ht="15">
      <c r="B142" s="2"/>
      <c r="C142" s="142"/>
      <c r="D142" s="2"/>
      <c r="E142" s="136"/>
      <c r="F142" s="3"/>
      <c r="G142" s="3"/>
      <c r="H142" s="3"/>
      <c r="I142" s="160"/>
      <c r="J142" s="2"/>
      <c r="K142" s="2"/>
      <c r="L142" s="2"/>
    </row>
    <row r="143" spans="2:12" ht="15">
      <c r="B143" s="2"/>
      <c r="C143" s="142"/>
      <c r="D143" s="2"/>
      <c r="E143" s="136"/>
      <c r="F143" s="3"/>
      <c r="G143" s="3"/>
      <c r="H143" s="3"/>
      <c r="I143" s="149"/>
      <c r="J143" s="2"/>
      <c r="K143" s="2"/>
      <c r="L143" s="2"/>
    </row>
    <row r="144" spans="2:12" ht="15">
      <c r="B144" s="2"/>
      <c r="C144" s="142"/>
      <c r="D144" s="2"/>
      <c r="E144" s="162"/>
      <c r="F144" s="2"/>
      <c r="G144" s="2"/>
      <c r="H144" s="2"/>
      <c r="I144" s="149"/>
      <c r="J144" s="2"/>
      <c r="K144" s="2"/>
      <c r="L144" s="2"/>
    </row>
    <row r="145" spans="2:12" ht="15">
      <c r="B145" s="2"/>
      <c r="C145" s="142"/>
      <c r="D145" s="2"/>
      <c r="E145" s="162"/>
      <c r="F145" s="2"/>
      <c r="G145" s="2"/>
      <c r="H145" s="2"/>
      <c r="I145" s="149"/>
      <c r="J145" s="2"/>
      <c r="K145" s="2"/>
      <c r="L145" s="2"/>
    </row>
    <row r="146" spans="2:12" ht="15">
      <c r="B146" s="2"/>
      <c r="C146" s="142"/>
      <c r="D146" s="2"/>
      <c r="E146" s="162"/>
      <c r="F146" s="2"/>
      <c r="G146" s="2"/>
      <c r="H146" s="2"/>
      <c r="I146" s="149"/>
      <c r="J146" s="2"/>
      <c r="K146" s="2"/>
      <c r="L146" s="2"/>
    </row>
    <row r="147" spans="2:12" ht="15">
      <c r="B147" s="2"/>
      <c r="C147" s="142"/>
      <c r="D147" s="2"/>
      <c r="E147" s="162"/>
      <c r="F147" s="2"/>
      <c r="G147" s="2"/>
      <c r="H147" s="2"/>
      <c r="I147" s="149"/>
      <c r="J147" s="2"/>
      <c r="K147" s="2"/>
      <c r="L147" s="2"/>
    </row>
    <row r="148" spans="2:12" ht="15">
      <c r="B148" s="2"/>
      <c r="C148" s="142"/>
      <c r="D148" s="2"/>
      <c r="E148" s="162"/>
      <c r="F148" s="2"/>
      <c r="G148" s="2"/>
      <c r="H148" s="2"/>
      <c r="I148" s="149"/>
      <c r="J148" s="2"/>
      <c r="K148" s="2"/>
      <c r="L148" s="2"/>
    </row>
    <row r="149" spans="2:12" ht="15">
      <c r="B149" s="2"/>
      <c r="C149" s="142"/>
      <c r="D149" s="2"/>
      <c r="E149" s="162"/>
      <c r="F149" s="2"/>
      <c r="G149" s="2"/>
      <c r="H149" s="2"/>
      <c r="I149" s="149"/>
      <c r="J149" s="2"/>
      <c r="K149" s="2"/>
      <c r="L149" s="2"/>
    </row>
    <row r="150" spans="2:12" ht="15">
      <c r="B150" s="2"/>
      <c r="C150" s="142"/>
      <c r="D150" s="2"/>
      <c r="E150" s="162"/>
      <c r="F150" s="2"/>
      <c r="G150" s="2"/>
      <c r="H150" s="2"/>
      <c r="I150" s="149"/>
      <c r="J150" s="2"/>
      <c r="K150" s="2"/>
      <c r="L150" s="2"/>
    </row>
    <row r="151" spans="2:11" ht="15">
      <c r="B151" s="2"/>
      <c r="C151" s="142"/>
      <c r="D151" s="2"/>
      <c r="E151" s="162"/>
      <c r="F151" s="2"/>
      <c r="G151" s="2"/>
      <c r="H151" s="2"/>
      <c r="I151" s="149"/>
      <c r="J151" s="2"/>
      <c r="K151" s="2"/>
    </row>
    <row r="152" spans="2:11" ht="15">
      <c r="B152" s="2"/>
      <c r="C152" s="142"/>
      <c r="D152" s="2"/>
      <c r="E152" s="162"/>
      <c r="F152" s="2"/>
      <c r="G152" s="2"/>
      <c r="H152" s="2"/>
      <c r="I152" s="149"/>
      <c r="J152" s="2"/>
      <c r="K152" s="2"/>
    </row>
    <row r="153" spans="2:11" ht="15">
      <c r="B153" s="2"/>
      <c r="C153" s="142"/>
      <c r="D153" s="2"/>
      <c r="E153" s="162"/>
      <c r="F153" s="2"/>
      <c r="G153" s="2"/>
      <c r="H153" s="2"/>
      <c r="I153" s="149"/>
      <c r="J153" s="2"/>
      <c r="K153" s="2"/>
    </row>
    <row r="154" spans="2:11" ht="15">
      <c r="B154" s="2"/>
      <c r="C154" s="142"/>
      <c r="D154" s="2"/>
      <c r="E154" s="162"/>
      <c r="F154" s="2"/>
      <c r="G154" s="2"/>
      <c r="H154" s="2"/>
      <c r="I154" s="149"/>
      <c r="J154" s="2"/>
      <c r="K154" s="2"/>
    </row>
    <row r="155" spans="2:11" ht="15">
      <c r="B155" s="2"/>
      <c r="C155" s="142"/>
      <c r="D155" s="2"/>
      <c r="E155" s="162"/>
      <c r="F155" s="2"/>
      <c r="G155" s="2"/>
      <c r="H155" s="2"/>
      <c r="I155" s="149"/>
      <c r="J155" s="2"/>
      <c r="K155" s="2"/>
    </row>
    <row r="156" spans="2:11" ht="15">
      <c r="B156" s="2"/>
      <c r="C156" s="142"/>
      <c r="D156" s="2"/>
      <c r="E156" s="162"/>
      <c r="F156" s="2"/>
      <c r="G156" s="2"/>
      <c r="H156" s="2"/>
      <c r="I156" s="149"/>
      <c r="J156" s="2"/>
      <c r="K156" s="2"/>
    </row>
    <row r="157" spans="2:11" ht="15">
      <c r="B157" s="2"/>
      <c r="C157" s="142"/>
      <c r="D157" s="2"/>
      <c r="E157" s="162"/>
      <c r="F157" s="2"/>
      <c r="G157" s="2"/>
      <c r="H157" s="2"/>
      <c r="J157" s="2"/>
      <c r="K157" s="2"/>
    </row>
    <row r="158" ht="15">
      <c r="K158" s="2"/>
    </row>
  </sheetData>
  <sheetProtection sheet="1" objects="1" scenarios="1"/>
  <mergeCells count="205">
    <mergeCell ref="G75:G77"/>
    <mergeCell ref="H75:H77"/>
    <mergeCell ref="I93:I95"/>
    <mergeCell ref="G78:G80"/>
    <mergeCell ref="H78:H80"/>
    <mergeCell ref="G81:G83"/>
    <mergeCell ref="H81:H83"/>
    <mergeCell ref="F69:F71"/>
    <mergeCell ref="F72:F74"/>
    <mergeCell ref="F75:F77"/>
    <mergeCell ref="F78:F80"/>
    <mergeCell ref="F81:F83"/>
    <mergeCell ref="B46:E46"/>
    <mergeCell ref="B64:C64"/>
    <mergeCell ref="B4:D4"/>
    <mergeCell ref="F4:H4"/>
    <mergeCell ref="D6:D15"/>
    <mergeCell ref="E6:E15"/>
    <mergeCell ref="F6:F15"/>
    <mergeCell ref="G6:G15"/>
    <mergeCell ref="H6:H15"/>
    <mergeCell ref="H28:H31"/>
    <mergeCell ref="H24:H27"/>
    <mergeCell ref="B36:B39"/>
    <mergeCell ref="C36:C39"/>
    <mergeCell ref="D36:D39"/>
    <mergeCell ref="E36:E39"/>
    <mergeCell ref="F36:F39"/>
    <mergeCell ref="B32:B35"/>
    <mergeCell ref="C32:C35"/>
    <mergeCell ref="D32:D35"/>
    <mergeCell ref="E32:E35"/>
    <mergeCell ref="F32:F35"/>
    <mergeCell ref="G36:G39"/>
    <mergeCell ref="H36:H39"/>
    <mergeCell ref="B50:D50"/>
    <mergeCell ref="B2:H2"/>
    <mergeCell ref="J6:J15"/>
    <mergeCell ref="I16:I19"/>
    <mergeCell ref="J16:J19"/>
    <mergeCell ref="G20:G23"/>
    <mergeCell ref="H20:H23"/>
    <mergeCell ref="B20:B23"/>
    <mergeCell ref="C20:C23"/>
    <mergeCell ref="D20:D23"/>
    <mergeCell ref="E20:E23"/>
    <mergeCell ref="F20:F23"/>
    <mergeCell ref="I20:I23"/>
    <mergeCell ref="J20:J23"/>
    <mergeCell ref="B16:B19"/>
    <mergeCell ref="C16:C19"/>
    <mergeCell ref="D16:D19"/>
    <mergeCell ref="E16:E19"/>
    <mergeCell ref="F16:F19"/>
    <mergeCell ref="G16:G19"/>
    <mergeCell ref="H16:H19"/>
    <mergeCell ref="I6:I15"/>
    <mergeCell ref="I24:I27"/>
    <mergeCell ref="J24:J27"/>
    <mergeCell ref="I28:I31"/>
    <mergeCell ref="J28:J31"/>
    <mergeCell ref="B28:B31"/>
    <mergeCell ref="C28:C31"/>
    <mergeCell ref="D28:D31"/>
    <mergeCell ref="E28:E31"/>
    <mergeCell ref="F28:F31"/>
    <mergeCell ref="B24:B27"/>
    <mergeCell ref="D24:D27"/>
    <mergeCell ref="E24:E27"/>
    <mergeCell ref="F24:F27"/>
    <mergeCell ref="C24:C25"/>
    <mergeCell ref="C26:C27"/>
    <mergeCell ref="G24:G27"/>
    <mergeCell ref="G28:G31"/>
    <mergeCell ref="P32:P33"/>
    <mergeCell ref="Q32:Q33"/>
    <mergeCell ref="R32:R33"/>
    <mergeCell ref="I32:I35"/>
    <mergeCell ref="J32:J35"/>
    <mergeCell ref="P34:P35"/>
    <mergeCell ref="Q34:Q35"/>
    <mergeCell ref="R34:R35"/>
    <mergeCell ref="G32:G35"/>
    <mergeCell ref="H32:H35"/>
    <mergeCell ref="L32:L35"/>
    <mergeCell ref="M32:M35"/>
    <mergeCell ref="N32:N35"/>
    <mergeCell ref="O32:O35"/>
    <mergeCell ref="L36:L39"/>
    <mergeCell ref="M36:M39"/>
    <mergeCell ref="N36:N39"/>
    <mergeCell ref="O36:O39"/>
    <mergeCell ref="I36:I39"/>
    <mergeCell ref="J36:J39"/>
    <mergeCell ref="P36:P37"/>
    <mergeCell ref="Q36:Q37"/>
    <mergeCell ref="R36:R37"/>
    <mergeCell ref="P38:P39"/>
    <mergeCell ref="Q38:Q39"/>
    <mergeCell ref="R38:R39"/>
    <mergeCell ref="M40:M43"/>
    <mergeCell ref="N40:N43"/>
    <mergeCell ref="B44:B45"/>
    <mergeCell ref="C44:C45"/>
    <mergeCell ref="D44:D45"/>
    <mergeCell ref="E44:E45"/>
    <mergeCell ref="G40:G43"/>
    <mergeCell ref="H40:H43"/>
    <mergeCell ref="L40:L43"/>
    <mergeCell ref="B40:B43"/>
    <mergeCell ref="C40:C43"/>
    <mergeCell ref="D40:D43"/>
    <mergeCell ref="E40:E43"/>
    <mergeCell ref="F40:F43"/>
    <mergeCell ref="L44:L45"/>
    <mergeCell ref="M44:M45"/>
    <mergeCell ref="N44:N45"/>
    <mergeCell ref="F44:F45"/>
    <mergeCell ref="G44:G45"/>
    <mergeCell ref="H44:H45"/>
    <mergeCell ref="I40:I43"/>
    <mergeCell ref="I44:I45"/>
    <mergeCell ref="J44:J45"/>
    <mergeCell ref="J40:J43"/>
    <mergeCell ref="B52:B54"/>
    <mergeCell ref="D52:D54"/>
    <mergeCell ref="E52:E54"/>
    <mergeCell ref="C52:C53"/>
    <mergeCell ref="F52:F53"/>
    <mergeCell ref="D58:D59"/>
    <mergeCell ref="B69:B71"/>
    <mergeCell ref="D69:D71"/>
    <mergeCell ref="E69:E71"/>
    <mergeCell ref="B72:B74"/>
    <mergeCell ref="D72:D74"/>
    <mergeCell ref="E72:E74"/>
    <mergeCell ref="G57:G58"/>
    <mergeCell ref="B58:B59"/>
    <mergeCell ref="F62:F63"/>
    <mergeCell ref="B67:D67"/>
    <mergeCell ref="F67:H67"/>
    <mergeCell ref="C69:C71"/>
    <mergeCell ref="C72:C74"/>
    <mergeCell ref="G69:G71"/>
    <mergeCell ref="H69:H71"/>
    <mergeCell ref="G72:G74"/>
    <mergeCell ref="H72:H74"/>
    <mergeCell ref="B75:B77"/>
    <mergeCell ref="D75:D77"/>
    <mergeCell ref="E75:E77"/>
    <mergeCell ref="B78:B80"/>
    <mergeCell ref="D78:D80"/>
    <mergeCell ref="E78:E80"/>
    <mergeCell ref="C75:C77"/>
    <mergeCell ref="C78:C80"/>
    <mergeCell ref="C81:C83"/>
    <mergeCell ref="C84:C85"/>
    <mergeCell ref="B81:B83"/>
    <mergeCell ref="D81:D83"/>
    <mergeCell ref="E81:E83"/>
    <mergeCell ref="B84:B85"/>
    <mergeCell ref="D84:D85"/>
    <mergeCell ref="E84:E85"/>
    <mergeCell ref="G84:H84"/>
    <mergeCell ref="G85:H85"/>
    <mergeCell ref="F84:F85"/>
    <mergeCell ref="B86:C86"/>
    <mergeCell ref="G93:G95"/>
    <mergeCell ref="H93:H95"/>
    <mergeCell ref="C91:C92"/>
    <mergeCell ref="D91:D92"/>
    <mergeCell ref="E91:E92"/>
    <mergeCell ref="F91:F92"/>
    <mergeCell ref="B107:C107"/>
    <mergeCell ref="B110:D110"/>
    <mergeCell ref="B96:C96"/>
    <mergeCell ref="B99:D99"/>
    <mergeCell ref="B100:B101"/>
    <mergeCell ref="C100:C101"/>
    <mergeCell ref="B105:B106"/>
    <mergeCell ref="B87:H88"/>
    <mergeCell ref="B90:D90"/>
    <mergeCell ref="D93:D95"/>
    <mergeCell ref="E93:E95"/>
    <mergeCell ref="F93:F95"/>
    <mergeCell ref="B91:B92"/>
    <mergeCell ref="B111:B112"/>
    <mergeCell ref="C111:C112"/>
    <mergeCell ref="D100:D101"/>
    <mergeCell ref="D102:D106"/>
    <mergeCell ref="E110:H110"/>
    <mergeCell ref="E102:E106"/>
    <mergeCell ref="F102:F106"/>
    <mergeCell ref="G102:G106"/>
    <mergeCell ref="G113:G117"/>
    <mergeCell ref="B116:B117"/>
    <mergeCell ref="B121:D121"/>
    <mergeCell ref="B122:D122"/>
    <mergeCell ref="B123:D123"/>
    <mergeCell ref="B124:D124"/>
    <mergeCell ref="F126:G126"/>
    <mergeCell ref="D113:D117"/>
    <mergeCell ref="E113:E117"/>
    <mergeCell ref="F113:F117"/>
    <mergeCell ref="B118:C118"/>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B9E9C-DDB4-4186-B97F-AB5B75E606DF}">
  <sheetPr>
    <tabColor theme="8" tint="0.5999900102615356"/>
  </sheetPr>
  <dimension ref="B2:L53"/>
  <sheetViews>
    <sheetView zoomScale="90" zoomScaleNormal="90" workbookViewId="0" topLeftCell="C1">
      <selection activeCell="L18" sqref="L18"/>
    </sheetView>
  </sheetViews>
  <sheetFormatPr defaultColWidth="9.140625" defaultRowHeight="15"/>
  <cols>
    <col min="1" max="1" width="9.140625" style="2" customWidth="1"/>
    <col min="2" max="2" width="21.7109375" style="2" customWidth="1"/>
    <col min="3" max="6" width="9.140625" style="2" customWidth="1"/>
    <col min="7" max="7" width="22.140625" style="250" customWidth="1"/>
    <col min="8" max="8" width="19.8515625" style="2" customWidth="1"/>
    <col min="9" max="9" width="21.00390625" style="2" customWidth="1"/>
    <col min="10" max="10" width="20.7109375" style="2" customWidth="1"/>
    <col min="11" max="11" width="23.57421875" style="2" customWidth="1"/>
    <col min="12" max="12" width="21.7109375" style="2" customWidth="1"/>
    <col min="13" max="13" width="22.7109375" style="2" customWidth="1"/>
    <col min="14" max="14" width="22.57421875" style="2" customWidth="1"/>
    <col min="15" max="15" width="20.28125" style="2" customWidth="1"/>
    <col min="16" max="16" width="19.8515625" style="2" customWidth="1"/>
    <col min="17" max="16384" width="9.140625" style="2" customWidth="1"/>
  </cols>
  <sheetData>
    <row r="1" ht="15.75" thickBot="1"/>
    <row r="2" spans="3:11" ht="15.75" thickBot="1">
      <c r="C2" s="1083" t="s">
        <v>301</v>
      </c>
      <c r="D2" s="1084"/>
      <c r="E2" s="1084"/>
      <c r="F2" s="1084"/>
      <c r="G2" s="1084"/>
      <c r="H2" s="1084"/>
      <c r="I2" s="1084"/>
      <c r="J2" s="1084"/>
      <c r="K2" s="1085"/>
    </row>
    <row r="3" spans="3:11" ht="15">
      <c r="C3" s="1086" t="s">
        <v>413</v>
      </c>
      <c r="D3" s="1087"/>
      <c r="E3" s="1087"/>
      <c r="F3" s="1087"/>
      <c r="G3" s="1087"/>
      <c r="H3" s="1087"/>
      <c r="I3" s="1087"/>
      <c r="J3" s="1087"/>
      <c r="K3" s="1088"/>
    </row>
    <row r="4" spans="3:11" ht="15">
      <c r="C4" s="1089"/>
      <c r="D4" s="1090"/>
      <c r="E4" s="1090"/>
      <c r="F4" s="1090"/>
      <c r="G4" s="1090"/>
      <c r="H4" s="1090"/>
      <c r="I4" s="1090"/>
      <c r="J4" s="1090"/>
      <c r="K4" s="1091"/>
    </row>
    <row r="5" spans="3:11" ht="15.75" thickBot="1">
      <c r="C5" s="1092"/>
      <c r="D5" s="1093"/>
      <c r="E5" s="1093"/>
      <c r="F5" s="1093"/>
      <c r="G5" s="1093"/>
      <c r="H5" s="1093"/>
      <c r="I5" s="1093"/>
      <c r="J5" s="1093"/>
      <c r="K5" s="1094"/>
    </row>
    <row r="8" spans="3:12" ht="15.75" thickBot="1">
      <c r="C8" s="1096"/>
      <c r="D8" s="1096"/>
      <c r="E8" s="1096"/>
      <c r="F8" s="1096"/>
      <c r="G8" s="1096"/>
      <c r="H8" s="1096"/>
      <c r="I8" s="1066"/>
      <c r="J8" s="1066"/>
      <c r="K8" s="1066"/>
      <c r="L8" s="1066"/>
    </row>
    <row r="9" spans="2:12" ht="51.75" customHeight="1" thickBot="1">
      <c r="B9" s="1073" t="s">
        <v>326</v>
      </c>
      <c r="C9" s="1074"/>
      <c r="D9" s="1074"/>
      <c r="E9" s="1074"/>
      <c r="F9" s="1075"/>
      <c r="G9" s="488" t="s">
        <v>334</v>
      </c>
      <c r="H9" s="280" t="s">
        <v>254</v>
      </c>
      <c r="I9" s="281" t="s">
        <v>255</v>
      </c>
      <c r="J9" s="281" t="s">
        <v>256</v>
      </c>
      <c r="K9" s="282" t="s">
        <v>257</v>
      </c>
      <c r="L9" s="322" t="s">
        <v>258</v>
      </c>
    </row>
    <row r="10" spans="2:12" ht="42.75" customHeight="1">
      <c r="B10" s="1095"/>
      <c r="C10" s="1095"/>
      <c r="D10" s="1095"/>
      <c r="E10" s="1095"/>
      <c r="F10" s="1095"/>
      <c r="G10" s="490" t="s">
        <v>335</v>
      </c>
      <c r="H10" s="496"/>
      <c r="I10" s="496"/>
      <c r="J10" s="496"/>
      <c r="K10" s="497"/>
      <c r="L10" s="500">
        <f aca="true" t="shared" si="0" ref="L10:L23">SUM(H10:K10)</f>
        <v>0</v>
      </c>
    </row>
    <row r="11" spans="2:12" ht="32.25" customHeight="1">
      <c r="B11" s="1079"/>
      <c r="C11" s="1079"/>
      <c r="D11" s="1079"/>
      <c r="E11" s="1079"/>
      <c r="F11" s="1079"/>
      <c r="G11" s="490" t="s">
        <v>335</v>
      </c>
      <c r="H11" s="498"/>
      <c r="I11" s="498"/>
      <c r="J11" s="498"/>
      <c r="K11" s="499"/>
      <c r="L11" s="501">
        <f t="shared" si="0"/>
        <v>0</v>
      </c>
    </row>
    <row r="12" spans="2:12" ht="30" customHeight="1">
      <c r="B12" s="1079"/>
      <c r="C12" s="1079"/>
      <c r="D12" s="1079"/>
      <c r="E12" s="1079"/>
      <c r="F12" s="1079"/>
      <c r="G12" s="490" t="s">
        <v>335</v>
      </c>
      <c r="H12" s="498"/>
      <c r="I12" s="498"/>
      <c r="J12" s="498"/>
      <c r="K12" s="499"/>
      <c r="L12" s="501">
        <f t="shared" si="0"/>
        <v>0</v>
      </c>
    </row>
    <row r="13" spans="2:12" ht="27.75" customHeight="1">
      <c r="B13" s="1079"/>
      <c r="C13" s="1079"/>
      <c r="D13" s="1079"/>
      <c r="E13" s="1079"/>
      <c r="F13" s="1079"/>
      <c r="G13" s="490" t="s">
        <v>335</v>
      </c>
      <c r="H13" s="498"/>
      <c r="I13" s="498"/>
      <c r="J13" s="498"/>
      <c r="K13" s="499"/>
      <c r="L13" s="501">
        <f t="shared" si="0"/>
        <v>0</v>
      </c>
    </row>
    <row r="14" spans="2:12" ht="36" customHeight="1">
      <c r="B14" s="1079"/>
      <c r="C14" s="1079"/>
      <c r="D14" s="1079"/>
      <c r="E14" s="1079"/>
      <c r="F14" s="1079"/>
      <c r="G14" s="490" t="s">
        <v>335</v>
      </c>
      <c r="H14" s="498"/>
      <c r="I14" s="498"/>
      <c r="J14" s="498"/>
      <c r="K14" s="499"/>
      <c r="L14" s="501">
        <f t="shared" si="0"/>
        <v>0</v>
      </c>
    </row>
    <row r="15" spans="2:12" ht="34.5" customHeight="1">
      <c r="B15" s="1079"/>
      <c r="C15" s="1079"/>
      <c r="D15" s="1079"/>
      <c r="E15" s="1079"/>
      <c r="F15" s="1079"/>
      <c r="G15" s="490" t="s">
        <v>335</v>
      </c>
      <c r="H15" s="498"/>
      <c r="I15" s="498"/>
      <c r="J15" s="498"/>
      <c r="K15" s="499"/>
      <c r="L15" s="501">
        <f t="shared" si="0"/>
        <v>0</v>
      </c>
    </row>
    <row r="16" spans="2:12" ht="35.25" customHeight="1">
      <c r="B16" s="1079"/>
      <c r="C16" s="1079"/>
      <c r="D16" s="1079"/>
      <c r="E16" s="1079"/>
      <c r="F16" s="1079"/>
      <c r="G16" s="490" t="s">
        <v>335</v>
      </c>
      <c r="H16" s="498"/>
      <c r="I16" s="498"/>
      <c r="J16" s="498"/>
      <c r="K16" s="499"/>
      <c r="L16" s="501">
        <f t="shared" si="0"/>
        <v>0</v>
      </c>
    </row>
    <row r="17" spans="2:12" ht="36" customHeight="1">
      <c r="B17" s="1079"/>
      <c r="C17" s="1079"/>
      <c r="D17" s="1079"/>
      <c r="E17" s="1079"/>
      <c r="F17" s="1079"/>
      <c r="G17" s="490" t="s">
        <v>335</v>
      </c>
      <c r="H17" s="498"/>
      <c r="I17" s="498"/>
      <c r="J17" s="498"/>
      <c r="K17" s="499"/>
      <c r="L17" s="501">
        <f t="shared" si="0"/>
        <v>0</v>
      </c>
    </row>
    <row r="18" spans="2:12" ht="37.5" customHeight="1">
      <c r="B18" s="1079"/>
      <c r="C18" s="1079"/>
      <c r="D18" s="1079"/>
      <c r="E18" s="1079"/>
      <c r="F18" s="1079"/>
      <c r="G18" s="490" t="s">
        <v>335</v>
      </c>
      <c r="H18" s="498"/>
      <c r="I18" s="498"/>
      <c r="J18" s="498"/>
      <c r="K18" s="499"/>
      <c r="L18" s="501"/>
    </row>
    <row r="19" spans="2:12" ht="35.25" customHeight="1">
      <c r="B19" s="1079"/>
      <c r="C19" s="1079"/>
      <c r="D19" s="1079"/>
      <c r="E19" s="1079"/>
      <c r="F19" s="1079"/>
      <c r="G19" s="490" t="s">
        <v>335</v>
      </c>
      <c r="H19" s="498"/>
      <c r="I19" s="498"/>
      <c r="J19" s="498"/>
      <c r="K19" s="499"/>
      <c r="L19" s="501">
        <f t="shared" si="0"/>
        <v>0</v>
      </c>
    </row>
    <row r="20" spans="2:12" ht="36" customHeight="1">
      <c r="B20" s="1079"/>
      <c r="C20" s="1079"/>
      <c r="D20" s="1079"/>
      <c r="E20" s="1079"/>
      <c r="F20" s="1079"/>
      <c r="G20" s="490" t="s">
        <v>335</v>
      </c>
      <c r="H20" s="498"/>
      <c r="I20" s="498"/>
      <c r="J20" s="498"/>
      <c r="K20" s="499"/>
      <c r="L20" s="501">
        <f t="shared" si="0"/>
        <v>0</v>
      </c>
    </row>
    <row r="21" spans="2:12" ht="34.5" customHeight="1">
      <c r="B21" s="1079"/>
      <c r="C21" s="1079"/>
      <c r="D21" s="1079"/>
      <c r="E21" s="1079"/>
      <c r="F21" s="1079"/>
      <c r="G21" s="490" t="s">
        <v>335</v>
      </c>
      <c r="H21" s="498"/>
      <c r="I21" s="498"/>
      <c r="J21" s="498"/>
      <c r="K21" s="499"/>
      <c r="L21" s="501">
        <f t="shared" si="0"/>
        <v>0</v>
      </c>
    </row>
    <row r="22" spans="2:12" ht="33" customHeight="1">
      <c r="B22" s="1079"/>
      <c r="C22" s="1079"/>
      <c r="D22" s="1079"/>
      <c r="E22" s="1079"/>
      <c r="F22" s="1079"/>
      <c r="G22" s="490" t="s">
        <v>335</v>
      </c>
      <c r="H22" s="498"/>
      <c r="I22" s="498"/>
      <c r="J22" s="498"/>
      <c r="K22" s="499"/>
      <c r="L22" s="501">
        <f t="shared" si="0"/>
        <v>0</v>
      </c>
    </row>
    <row r="23" spans="2:12" ht="30.75" customHeight="1">
      <c r="B23" s="1079"/>
      <c r="C23" s="1079"/>
      <c r="D23" s="1079"/>
      <c r="E23" s="1079"/>
      <c r="F23" s="1079"/>
      <c r="G23" s="490" t="s">
        <v>335</v>
      </c>
      <c r="H23" s="498"/>
      <c r="I23" s="498"/>
      <c r="J23" s="498"/>
      <c r="K23" s="499"/>
      <c r="L23" s="501">
        <f t="shared" si="0"/>
        <v>0</v>
      </c>
    </row>
    <row r="24" spans="2:12" ht="31.5" customHeight="1">
      <c r="B24" s="1079"/>
      <c r="C24" s="1079"/>
      <c r="D24" s="1079"/>
      <c r="E24" s="1079"/>
      <c r="F24" s="1079"/>
      <c r="G24" s="490" t="s">
        <v>335</v>
      </c>
      <c r="H24" s="498"/>
      <c r="I24" s="498"/>
      <c r="J24" s="498"/>
      <c r="K24" s="499"/>
      <c r="L24" s="502">
        <f>SUM(H24:K24)</f>
        <v>0</v>
      </c>
    </row>
    <row r="25" spans="2:12" ht="30" customHeight="1">
      <c r="B25" s="1080"/>
      <c r="C25" s="1081"/>
      <c r="D25" s="1081"/>
      <c r="E25" s="1081"/>
      <c r="F25" s="1082"/>
      <c r="G25" s="490" t="s">
        <v>335</v>
      </c>
      <c r="H25" s="498"/>
      <c r="I25" s="498"/>
      <c r="J25" s="498"/>
      <c r="K25" s="499"/>
      <c r="L25" s="502">
        <f aca="true" t="shared" si="1" ref="L25:L26">SUM(H25:K25)</f>
        <v>0</v>
      </c>
    </row>
    <row r="26" spans="2:12" ht="33" customHeight="1">
      <c r="B26" s="1080"/>
      <c r="C26" s="1081"/>
      <c r="D26" s="1081"/>
      <c r="E26" s="1081"/>
      <c r="F26" s="1082"/>
      <c r="G26" s="490" t="s">
        <v>335</v>
      </c>
      <c r="H26" s="498"/>
      <c r="I26" s="498"/>
      <c r="J26" s="498"/>
      <c r="K26" s="499"/>
      <c r="L26" s="502">
        <f t="shared" si="1"/>
        <v>0</v>
      </c>
    </row>
    <row r="27" spans="3:12" ht="32.25" customHeight="1" thickBot="1">
      <c r="C27" s="171"/>
      <c r="D27" s="171"/>
      <c r="E27" s="171"/>
      <c r="F27" s="171"/>
      <c r="G27" s="413"/>
      <c r="H27" s="171"/>
      <c r="I27" s="171"/>
      <c r="J27" s="1097" t="s">
        <v>414</v>
      </c>
      <c r="K27" s="1098"/>
      <c r="L27" s="503">
        <f>SUM(L10:L26)</f>
        <v>0</v>
      </c>
    </row>
    <row r="28" spans="3:12" ht="32.25" customHeight="1">
      <c r="C28" s="171"/>
      <c r="D28" s="171"/>
      <c r="E28" s="171"/>
      <c r="F28" s="171"/>
      <c r="G28" s="413"/>
      <c r="H28" s="171"/>
      <c r="I28" s="171"/>
      <c r="J28" s="492"/>
      <c r="K28" s="491"/>
      <c r="L28" s="407"/>
    </row>
    <row r="29" spans="3:12" ht="15">
      <c r="C29" s="171"/>
      <c r="D29" s="171"/>
      <c r="E29" s="171"/>
      <c r="F29" s="171"/>
      <c r="G29" s="413"/>
      <c r="H29" s="171"/>
      <c r="I29" s="171"/>
      <c r="J29" s="171"/>
      <c r="K29" s="171"/>
      <c r="L29" s="171"/>
    </row>
    <row r="30" spans="3:12" ht="15.75" customHeight="1" thickBot="1">
      <c r="C30" s="171"/>
      <c r="D30" s="171"/>
      <c r="E30" s="171"/>
      <c r="F30" s="171"/>
      <c r="G30" s="413"/>
      <c r="H30" s="171"/>
      <c r="I30" s="171"/>
      <c r="J30" s="171"/>
      <c r="K30" s="171"/>
      <c r="L30" s="171"/>
    </row>
    <row r="31" spans="2:12" ht="39" customHeight="1" thickBot="1">
      <c r="B31" s="1073" t="s">
        <v>326</v>
      </c>
      <c r="C31" s="1074"/>
      <c r="D31" s="1074"/>
      <c r="E31" s="1074"/>
      <c r="F31" s="1075"/>
      <c r="G31" s="488" t="s">
        <v>334</v>
      </c>
      <c r="H31" s="493" t="s">
        <v>406</v>
      </c>
      <c r="I31" s="493" t="s">
        <v>407</v>
      </c>
      <c r="J31" s="493" t="s">
        <v>408</v>
      </c>
      <c r="K31" s="494" t="s">
        <v>409</v>
      </c>
      <c r="L31" s="495" t="s">
        <v>411</v>
      </c>
    </row>
    <row r="32" spans="2:12" ht="35.1" customHeight="1">
      <c r="B32" s="1076"/>
      <c r="C32" s="1077"/>
      <c r="D32" s="1077"/>
      <c r="E32" s="1077"/>
      <c r="F32" s="1078"/>
      <c r="G32" s="518" t="s">
        <v>410</v>
      </c>
      <c r="H32" s="338"/>
      <c r="I32" s="338"/>
      <c r="J32" s="338"/>
      <c r="K32" s="338"/>
      <c r="L32" s="504">
        <f>SUM(H32:K32)</f>
        <v>0</v>
      </c>
    </row>
    <row r="33" spans="2:12" ht="35.1" customHeight="1">
      <c r="B33" s="1069"/>
      <c r="C33" s="1070"/>
      <c r="D33" s="1070"/>
      <c r="E33" s="1070"/>
      <c r="F33" s="1071"/>
      <c r="G33" s="519" t="s">
        <v>410</v>
      </c>
      <c r="H33" s="513"/>
      <c r="I33" s="513"/>
      <c r="J33" s="513"/>
      <c r="K33" s="513"/>
      <c r="L33" s="504">
        <f aca="true" t="shared" si="2" ref="L33:L48">SUM(H33:K33)</f>
        <v>0</v>
      </c>
    </row>
    <row r="34" spans="2:12" ht="35.1" customHeight="1">
      <c r="B34" s="1069"/>
      <c r="C34" s="1070"/>
      <c r="D34" s="1070"/>
      <c r="E34" s="1070"/>
      <c r="F34" s="1071"/>
      <c r="G34" s="519" t="s">
        <v>410</v>
      </c>
      <c r="H34" s="513"/>
      <c r="I34" s="513"/>
      <c r="J34" s="513"/>
      <c r="K34" s="513"/>
      <c r="L34" s="504">
        <f t="shared" si="2"/>
        <v>0</v>
      </c>
    </row>
    <row r="35" spans="2:12" ht="35.1" customHeight="1">
      <c r="B35" s="1069"/>
      <c r="C35" s="1070"/>
      <c r="D35" s="1070"/>
      <c r="E35" s="1070"/>
      <c r="F35" s="1071"/>
      <c r="G35" s="519" t="s">
        <v>410</v>
      </c>
      <c r="H35" s="513"/>
      <c r="I35" s="513"/>
      <c r="J35" s="513"/>
      <c r="K35" s="513"/>
      <c r="L35" s="504">
        <f t="shared" si="2"/>
        <v>0</v>
      </c>
    </row>
    <row r="36" spans="2:12" ht="35.1" customHeight="1">
      <c r="B36" s="1069"/>
      <c r="C36" s="1070"/>
      <c r="D36" s="1070"/>
      <c r="E36" s="1070"/>
      <c r="F36" s="1071"/>
      <c r="G36" s="519" t="s">
        <v>410</v>
      </c>
      <c r="H36" s="513"/>
      <c r="I36" s="513"/>
      <c r="J36" s="513"/>
      <c r="K36" s="513"/>
      <c r="L36" s="504">
        <f t="shared" si="2"/>
        <v>0</v>
      </c>
    </row>
    <row r="37" spans="2:12" ht="35.1" customHeight="1">
      <c r="B37" s="1069"/>
      <c r="C37" s="1070"/>
      <c r="D37" s="1070"/>
      <c r="E37" s="1070"/>
      <c r="F37" s="1071"/>
      <c r="G37" s="519" t="s">
        <v>410</v>
      </c>
      <c r="H37" s="513"/>
      <c r="I37" s="513"/>
      <c r="J37" s="513"/>
      <c r="K37" s="513"/>
      <c r="L37" s="504"/>
    </row>
    <row r="38" spans="2:12" ht="35.1" customHeight="1">
      <c r="B38" s="1069"/>
      <c r="C38" s="1070"/>
      <c r="D38" s="1070"/>
      <c r="E38" s="1070"/>
      <c r="F38" s="1071"/>
      <c r="G38" s="519" t="s">
        <v>410</v>
      </c>
      <c r="H38" s="513"/>
      <c r="I38" s="513"/>
      <c r="J38" s="513"/>
      <c r="K38" s="513"/>
      <c r="L38" s="504">
        <f t="shared" si="2"/>
        <v>0</v>
      </c>
    </row>
    <row r="39" spans="2:12" ht="35.1" customHeight="1">
      <c r="B39" s="1069"/>
      <c r="C39" s="1070"/>
      <c r="D39" s="1070"/>
      <c r="E39" s="1070"/>
      <c r="F39" s="1071"/>
      <c r="G39" s="519" t="s">
        <v>410</v>
      </c>
      <c r="H39" s="513"/>
      <c r="I39" s="513"/>
      <c r="J39" s="513"/>
      <c r="K39" s="513"/>
      <c r="L39" s="504">
        <f t="shared" si="2"/>
        <v>0</v>
      </c>
    </row>
    <row r="40" spans="2:12" ht="35.1" customHeight="1">
      <c r="B40" s="1069"/>
      <c r="C40" s="1070"/>
      <c r="D40" s="1070"/>
      <c r="E40" s="1070"/>
      <c r="F40" s="1071"/>
      <c r="G40" s="519" t="s">
        <v>410</v>
      </c>
      <c r="H40" s="513"/>
      <c r="I40" s="513"/>
      <c r="J40" s="513"/>
      <c r="K40" s="513"/>
      <c r="L40" s="504">
        <f t="shared" si="2"/>
        <v>0</v>
      </c>
    </row>
    <row r="41" spans="2:12" ht="35.1" customHeight="1">
      <c r="B41" s="1069"/>
      <c r="C41" s="1070"/>
      <c r="D41" s="1070"/>
      <c r="E41" s="1070"/>
      <c r="F41" s="1071"/>
      <c r="G41" s="519" t="s">
        <v>410</v>
      </c>
      <c r="H41" s="513"/>
      <c r="I41" s="513"/>
      <c r="J41" s="513"/>
      <c r="K41" s="513"/>
      <c r="L41" s="504">
        <f t="shared" si="2"/>
        <v>0</v>
      </c>
    </row>
    <row r="42" spans="2:12" ht="35.1" customHeight="1">
      <c r="B42" s="1069"/>
      <c r="C42" s="1070"/>
      <c r="D42" s="1070"/>
      <c r="E42" s="1070"/>
      <c r="F42" s="1071"/>
      <c r="G42" s="519" t="s">
        <v>410</v>
      </c>
      <c r="H42" s="513"/>
      <c r="I42" s="513"/>
      <c r="J42" s="513"/>
      <c r="K42" s="513"/>
      <c r="L42" s="504">
        <f t="shared" si="2"/>
        <v>0</v>
      </c>
    </row>
    <row r="43" spans="2:12" ht="35.1" customHeight="1">
      <c r="B43" s="1069"/>
      <c r="C43" s="1070"/>
      <c r="D43" s="1070"/>
      <c r="E43" s="1070"/>
      <c r="F43" s="1071"/>
      <c r="G43" s="519" t="s">
        <v>410</v>
      </c>
      <c r="H43" s="513"/>
      <c r="I43" s="513"/>
      <c r="J43" s="513"/>
      <c r="K43" s="513"/>
      <c r="L43" s="504">
        <f t="shared" si="2"/>
        <v>0</v>
      </c>
    </row>
    <row r="44" spans="2:12" ht="35.1" customHeight="1">
      <c r="B44" s="1069"/>
      <c r="C44" s="1070"/>
      <c r="D44" s="1070"/>
      <c r="E44" s="1070"/>
      <c r="F44" s="1071"/>
      <c r="G44" s="519" t="s">
        <v>410</v>
      </c>
      <c r="H44" s="513"/>
      <c r="I44" s="513"/>
      <c r="J44" s="513"/>
      <c r="K44" s="513"/>
      <c r="L44" s="504">
        <f t="shared" si="2"/>
        <v>0</v>
      </c>
    </row>
    <row r="45" spans="2:12" ht="35.1" customHeight="1">
      <c r="B45" s="1069"/>
      <c r="C45" s="1070"/>
      <c r="D45" s="1070"/>
      <c r="E45" s="1070"/>
      <c r="F45" s="1071"/>
      <c r="G45" s="519" t="s">
        <v>410</v>
      </c>
      <c r="H45" s="513"/>
      <c r="I45" s="513"/>
      <c r="J45" s="513"/>
      <c r="K45" s="513"/>
      <c r="L45" s="504">
        <f t="shared" si="2"/>
        <v>0</v>
      </c>
    </row>
    <row r="46" spans="2:12" ht="35.1" customHeight="1">
      <c r="B46" s="1069"/>
      <c r="C46" s="1070"/>
      <c r="D46" s="1070"/>
      <c r="E46" s="1070"/>
      <c r="F46" s="1071"/>
      <c r="G46" s="519" t="s">
        <v>410</v>
      </c>
      <c r="H46" s="513"/>
      <c r="I46" s="513"/>
      <c r="J46" s="513"/>
      <c r="K46" s="513"/>
      <c r="L46" s="504">
        <f t="shared" si="2"/>
        <v>0</v>
      </c>
    </row>
    <row r="47" spans="2:12" ht="35.1" customHeight="1">
      <c r="B47" s="1069"/>
      <c r="C47" s="1070"/>
      <c r="D47" s="1070"/>
      <c r="E47" s="1070"/>
      <c r="F47" s="1071"/>
      <c r="G47" s="519" t="s">
        <v>410</v>
      </c>
      <c r="H47" s="513"/>
      <c r="I47" s="513"/>
      <c r="J47" s="513"/>
      <c r="K47" s="513"/>
      <c r="L47" s="504">
        <f t="shared" si="2"/>
        <v>0</v>
      </c>
    </row>
    <row r="48" spans="2:12" ht="35.1" customHeight="1" thickBot="1">
      <c r="B48" s="1072"/>
      <c r="C48" s="1072"/>
      <c r="D48" s="1072"/>
      <c r="E48" s="1072"/>
      <c r="F48" s="1072"/>
      <c r="G48" s="519" t="s">
        <v>410</v>
      </c>
      <c r="H48" s="513"/>
      <c r="I48" s="513"/>
      <c r="J48" s="514"/>
      <c r="K48" s="514"/>
      <c r="L48" s="504">
        <f t="shared" si="2"/>
        <v>0</v>
      </c>
    </row>
    <row r="49" spans="2:12" ht="36" customHeight="1" thickBot="1">
      <c r="B49" s="1066"/>
      <c r="C49" s="1066"/>
      <c r="D49" s="1066"/>
      <c r="E49" s="1066"/>
      <c r="F49" s="1066"/>
      <c r="J49" s="1067" t="s">
        <v>415</v>
      </c>
      <c r="K49" s="1068"/>
      <c r="L49" s="505">
        <f>SUM(L32:L48)</f>
        <v>0</v>
      </c>
    </row>
    <row r="50" spans="2:6" ht="15">
      <c r="B50" s="1066"/>
      <c r="C50" s="1066"/>
      <c r="D50" s="1066"/>
      <c r="E50" s="1066"/>
      <c r="F50" s="1066"/>
    </row>
    <row r="51" spans="2:6" ht="15">
      <c r="B51" s="1066"/>
      <c r="C51" s="1066"/>
      <c r="D51" s="1066"/>
      <c r="E51" s="1066"/>
      <c r="F51" s="1066"/>
    </row>
    <row r="52" spans="2:6" ht="15">
      <c r="B52" s="1066"/>
      <c r="C52" s="1066"/>
      <c r="D52" s="1066"/>
      <c r="E52" s="1066"/>
      <c r="F52" s="1066"/>
    </row>
    <row r="53" spans="2:6" ht="15">
      <c r="B53" s="1066"/>
      <c r="C53" s="1066"/>
      <c r="D53" s="1066"/>
      <c r="E53" s="1066"/>
      <c r="F53" s="1066"/>
    </row>
  </sheetData>
  <sheetProtection sheet="1" objects="1" scenarios="1"/>
  <mergeCells count="46">
    <mergeCell ref="C2:K2"/>
    <mergeCell ref="C3:K5"/>
    <mergeCell ref="C8:L8"/>
    <mergeCell ref="B17:F17"/>
    <mergeCell ref="B9:F9"/>
    <mergeCell ref="B10:F10"/>
    <mergeCell ref="B11:F11"/>
    <mergeCell ref="B12:F12"/>
    <mergeCell ref="B13:F13"/>
    <mergeCell ref="B14:F14"/>
    <mergeCell ref="B15:F15"/>
    <mergeCell ref="B16:F16"/>
    <mergeCell ref="J27:K27"/>
    <mergeCell ref="B23:F23"/>
    <mergeCell ref="B18:F18"/>
    <mergeCell ref="B19:F19"/>
    <mergeCell ref="B20:F20"/>
    <mergeCell ref="B21:F21"/>
    <mergeCell ref="B22:F22"/>
    <mergeCell ref="B25:F25"/>
    <mergeCell ref="B26:F26"/>
    <mergeCell ref="B24:F24"/>
    <mergeCell ref="B31:F31"/>
    <mergeCell ref="B32:F32"/>
    <mergeCell ref="B33:F33"/>
    <mergeCell ref="B34:F34"/>
    <mergeCell ref="B35:F35"/>
    <mergeCell ref="B36:F36"/>
    <mergeCell ref="B37:F37"/>
    <mergeCell ref="B38:F38"/>
    <mergeCell ref="B39:F39"/>
    <mergeCell ref="B40:F40"/>
    <mergeCell ref="J49:K49"/>
    <mergeCell ref="B41:F41"/>
    <mergeCell ref="B42:F42"/>
    <mergeCell ref="B43:F43"/>
    <mergeCell ref="B44:F44"/>
    <mergeCell ref="B45:F45"/>
    <mergeCell ref="B50:F50"/>
    <mergeCell ref="B51:F51"/>
    <mergeCell ref="B52:F52"/>
    <mergeCell ref="B53:F53"/>
    <mergeCell ref="B46:F46"/>
    <mergeCell ref="B47:F47"/>
    <mergeCell ref="B48:F48"/>
    <mergeCell ref="B49:F4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81102-E286-49C4-8BE2-8B005C3BE250}">
  <sheetPr>
    <tabColor rgb="FFFF9900"/>
  </sheetPr>
  <dimension ref="E2:I63"/>
  <sheetViews>
    <sheetView workbookViewId="0" topLeftCell="A1">
      <selection activeCell="F25" sqref="F25"/>
    </sheetView>
  </sheetViews>
  <sheetFormatPr defaultColWidth="9.140625" defaultRowHeight="15"/>
  <cols>
    <col min="1" max="4" width="9.140625" style="2" customWidth="1"/>
    <col min="5" max="5" width="5.28125" style="0" customWidth="1"/>
    <col min="6" max="6" width="81.140625" style="0" customWidth="1"/>
    <col min="7" max="7" width="4.57421875" style="0" customWidth="1"/>
    <col min="9" max="25" width="9.140625" style="2" customWidth="1"/>
  </cols>
  <sheetData>
    <row r="1" s="2" customFormat="1" ht="15"/>
    <row r="2" spans="5:9" ht="15.75" thickBot="1">
      <c r="E2" s="2"/>
      <c r="F2" s="2"/>
      <c r="G2" s="2"/>
      <c r="H2" s="2"/>
      <c r="I2" s="3"/>
    </row>
    <row r="3" spans="5:9" ht="15">
      <c r="E3" s="167"/>
      <c r="F3" s="1307" t="s">
        <v>329</v>
      </c>
      <c r="G3" s="167"/>
      <c r="H3" s="2"/>
      <c r="I3" s="3"/>
    </row>
    <row r="4" spans="5:9" ht="9" customHeight="1" thickBot="1">
      <c r="E4" s="168"/>
      <c r="F4" s="1308"/>
      <c r="G4" s="168"/>
      <c r="H4" s="2"/>
      <c r="I4" s="3"/>
    </row>
    <row r="5" spans="5:9" ht="53.25" customHeight="1">
      <c r="E5" s="168"/>
      <c r="F5" s="228" t="s">
        <v>130</v>
      </c>
      <c r="G5" s="168"/>
      <c r="H5" s="2"/>
      <c r="I5" s="3"/>
    </row>
    <row r="6" spans="5:9" ht="15">
      <c r="E6" s="168"/>
      <c r="F6" s="228"/>
      <c r="G6" s="168"/>
      <c r="H6" s="2"/>
      <c r="I6" s="3"/>
    </row>
    <row r="7" spans="5:9" ht="15">
      <c r="E7" s="168"/>
      <c r="F7" s="237" t="s">
        <v>304</v>
      </c>
      <c r="G7" s="168"/>
      <c r="H7" s="2"/>
      <c r="I7" s="3"/>
    </row>
    <row r="8" spans="5:9" ht="16.5" customHeight="1">
      <c r="E8" s="168"/>
      <c r="F8" s="124"/>
      <c r="G8" s="168"/>
      <c r="H8" s="2"/>
      <c r="I8" s="3"/>
    </row>
    <row r="9" spans="5:9" ht="153" customHeight="1">
      <c r="E9" s="168"/>
      <c r="F9" s="228" t="s">
        <v>400</v>
      </c>
      <c r="G9" s="168"/>
      <c r="H9" s="2"/>
      <c r="I9" s="3"/>
    </row>
    <row r="10" spans="5:9" ht="15">
      <c r="E10" s="168"/>
      <c r="F10" s="228"/>
      <c r="G10" s="168"/>
      <c r="H10" s="2"/>
      <c r="I10" s="3"/>
    </row>
    <row r="11" spans="5:8" ht="15">
      <c r="E11" s="168"/>
      <c r="F11" s="126" t="s">
        <v>122</v>
      </c>
      <c r="G11" s="168"/>
      <c r="H11" s="2"/>
    </row>
    <row r="12" spans="5:8" ht="40.5" customHeight="1">
      <c r="E12" s="168"/>
      <c r="F12" s="228" t="s">
        <v>128</v>
      </c>
      <c r="G12" s="168"/>
      <c r="H12" s="2"/>
    </row>
    <row r="13" spans="5:8" ht="52.5" customHeight="1">
      <c r="E13" s="168"/>
      <c r="F13" s="228" t="s">
        <v>305</v>
      </c>
      <c r="G13" s="168"/>
      <c r="H13" s="2"/>
    </row>
    <row r="14" spans="5:8" ht="15">
      <c r="E14" s="168"/>
      <c r="F14" s="124" t="s">
        <v>123</v>
      </c>
      <c r="G14" s="168"/>
      <c r="H14" s="2"/>
    </row>
    <row r="15" spans="5:8" ht="15">
      <c r="E15" s="168"/>
      <c r="F15" s="840" t="s">
        <v>129</v>
      </c>
      <c r="G15" s="168"/>
      <c r="H15" s="2"/>
    </row>
    <row r="16" spans="5:8" ht="15">
      <c r="E16" s="168"/>
      <c r="F16" s="840"/>
      <c r="G16" s="168"/>
      <c r="H16" s="2"/>
    </row>
    <row r="17" spans="5:8" ht="40.5" customHeight="1">
      <c r="E17" s="168"/>
      <c r="F17" s="840"/>
      <c r="G17" s="168"/>
      <c r="H17" s="2"/>
    </row>
    <row r="18" spans="5:8" ht="15">
      <c r="E18" s="168"/>
      <c r="F18" s="228"/>
      <c r="G18" s="168"/>
      <c r="H18" s="2"/>
    </row>
    <row r="19" spans="5:8" ht="15">
      <c r="E19" s="168"/>
      <c r="F19" s="248" t="s">
        <v>124</v>
      </c>
      <c r="G19" s="168"/>
      <c r="H19" s="2"/>
    </row>
    <row r="20" spans="5:8" ht="43.5" customHeight="1">
      <c r="E20" s="168"/>
      <c r="F20" s="228" t="s">
        <v>125</v>
      </c>
      <c r="G20" s="168"/>
      <c r="H20" s="2"/>
    </row>
    <row r="21" spans="5:8" ht="23.25" customHeight="1">
      <c r="E21" s="168"/>
      <c r="F21" s="125" t="s">
        <v>253</v>
      </c>
      <c r="G21" s="168"/>
      <c r="H21" s="2"/>
    </row>
    <row r="22" spans="5:8" ht="12.75" customHeight="1">
      <c r="E22" s="168"/>
      <c r="F22" s="125" t="s">
        <v>131</v>
      </c>
      <c r="G22" s="168"/>
      <c r="H22" s="2"/>
    </row>
    <row r="23" spans="5:8" ht="15">
      <c r="E23" s="168"/>
      <c r="F23" s="130"/>
      <c r="G23" s="168"/>
      <c r="H23" s="2"/>
    </row>
    <row r="24" spans="5:8" ht="15">
      <c r="E24" s="168"/>
      <c r="F24" s="249" t="s">
        <v>126</v>
      </c>
      <c r="G24" s="168"/>
      <c r="H24" s="2"/>
    </row>
    <row r="25" spans="5:8" ht="154.5" customHeight="1" thickBot="1">
      <c r="E25" s="168"/>
      <c r="F25" s="228" t="s">
        <v>331</v>
      </c>
      <c r="G25" s="168"/>
      <c r="H25" s="2"/>
    </row>
    <row r="26" spans="5:8" ht="15.75" thickBot="1">
      <c r="E26" s="169"/>
      <c r="F26" s="170"/>
      <c r="G26" s="169"/>
      <c r="H26" s="2"/>
    </row>
    <row r="27" spans="5:8" ht="15">
      <c r="E27" s="2"/>
      <c r="F27" s="2"/>
      <c r="G27" s="2"/>
      <c r="H27" s="2"/>
    </row>
    <row r="28" spans="5:8" ht="15">
      <c r="E28" s="2"/>
      <c r="F28" s="2"/>
      <c r="G28" s="2"/>
      <c r="H28" s="2"/>
    </row>
    <row r="29" spans="5:8" ht="15">
      <c r="E29" s="2"/>
      <c r="F29" s="2"/>
      <c r="G29" s="2"/>
      <c r="H29" s="2"/>
    </row>
    <row r="30" spans="5:8" ht="15">
      <c r="E30" s="2"/>
      <c r="F30" s="2"/>
      <c r="G30" s="2"/>
      <c r="H30" s="2"/>
    </row>
    <row r="31" spans="5:8" ht="15">
      <c r="E31" s="2"/>
      <c r="F31" s="2"/>
      <c r="G31" s="2"/>
      <c r="H31" s="2"/>
    </row>
    <row r="32" spans="5:8" ht="15">
      <c r="E32" s="2"/>
      <c r="F32" s="2"/>
      <c r="G32" s="2"/>
      <c r="H32" s="2"/>
    </row>
    <row r="33" spans="5:8" ht="15">
      <c r="E33" s="2"/>
      <c r="F33" s="2"/>
      <c r="G33" s="2"/>
      <c r="H33" s="2"/>
    </row>
    <row r="34" spans="5:8" ht="15">
      <c r="E34" s="2"/>
      <c r="F34" s="2"/>
      <c r="G34" s="2"/>
      <c r="H34" s="2"/>
    </row>
    <row r="35" spans="5:8" ht="15">
      <c r="E35" s="2"/>
      <c r="F35" s="2"/>
      <c r="G35" s="2"/>
      <c r="H35" s="2"/>
    </row>
    <row r="36" spans="5:8" ht="15">
      <c r="E36" s="2"/>
      <c r="F36" s="2"/>
      <c r="G36" s="2"/>
      <c r="H36" s="2"/>
    </row>
    <row r="37" spans="5:8" ht="15">
      <c r="E37" s="2"/>
      <c r="F37" s="2"/>
      <c r="G37" s="2"/>
      <c r="H37" s="2"/>
    </row>
    <row r="38" spans="5:8" ht="15">
      <c r="E38" s="2"/>
      <c r="F38" s="2"/>
      <c r="G38" s="2"/>
      <c r="H38" s="2"/>
    </row>
    <row r="39" spans="5:8" ht="15">
      <c r="E39" s="2"/>
      <c r="F39" s="2"/>
      <c r="G39" s="2"/>
      <c r="H39" s="2"/>
    </row>
    <row r="40" spans="5:8" ht="15">
      <c r="E40" s="2"/>
      <c r="F40" s="2"/>
      <c r="G40" s="2"/>
      <c r="H40" s="2"/>
    </row>
    <row r="41" spans="5:8" ht="15">
      <c r="E41" s="2"/>
      <c r="F41" s="2"/>
      <c r="G41" s="2"/>
      <c r="H41" s="2"/>
    </row>
    <row r="42" spans="5:8" ht="15">
      <c r="E42" s="2"/>
      <c r="F42" s="2"/>
      <c r="G42" s="2"/>
      <c r="H42" s="2"/>
    </row>
    <row r="43" spans="5:8" ht="15">
      <c r="E43" s="2"/>
      <c r="F43" s="2"/>
      <c r="G43" s="2"/>
      <c r="H43" s="2"/>
    </row>
    <row r="44" spans="5:8" ht="15">
      <c r="E44" s="2"/>
      <c r="F44" s="2"/>
      <c r="G44" s="2"/>
      <c r="H44" s="2"/>
    </row>
    <row r="45" spans="5:8" ht="15">
      <c r="E45" s="2"/>
      <c r="F45" s="2"/>
      <c r="G45" s="2"/>
      <c r="H45" s="2"/>
    </row>
    <row r="46" spans="5:8" ht="15">
      <c r="E46" s="2"/>
      <c r="F46" s="2"/>
      <c r="G46" s="2"/>
      <c r="H46" s="2"/>
    </row>
    <row r="47" spans="5:8" ht="15">
      <c r="E47" s="2"/>
      <c r="F47" s="2"/>
      <c r="G47" s="2"/>
      <c r="H47" s="2"/>
    </row>
    <row r="48" spans="5:8" ht="15">
      <c r="E48" s="2"/>
      <c r="F48" s="2"/>
      <c r="G48" s="2"/>
      <c r="H48" s="2"/>
    </row>
    <row r="49" spans="5:8" ht="15">
      <c r="E49" s="2"/>
      <c r="F49" s="2"/>
      <c r="G49" s="2"/>
      <c r="H49" s="2"/>
    </row>
    <row r="50" spans="5:8" ht="15">
      <c r="E50" s="2"/>
      <c r="F50" s="2"/>
      <c r="G50" s="2"/>
      <c r="H50" s="2"/>
    </row>
    <row r="51" spans="5:8" ht="15">
      <c r="E51" s="2"/>
      <c r="F51" s="2"/>
      <c r="G51" s="2"/>
      <c r="H51" s="2"/>
    </row>
    <row r="52" spans="5:8" ht="15">
      <c r="E52" s="2"/>
      <c r="F52" s="2"/>
      <c r="G52" s="2"/>
      <c r="H52" s="2"/>
    </row>
    <row r="53" spans="5:8" ht="15">
      <c r="E53" s="2"/>
      <c r="F53" s="2"/>
      <c r="G53" s="2"/>
      <c r="H53" s="2"/>
    </row>
    <row r="54" spans="5:8" ht="15">
      <c r="E54" s="2"/>
      <c r="F54" s="2"/>
      <c r="G54" s="2"/>
      <c r="H54" s="2"/>
    </row>
    <row r="55" spans="5:8" ht="15">
      <c r="E55" s="2"/>
      <c r="F55" s="2"/>
      <c r="G55" s="2"/>
      <c r="H55" s="2"/>
    </row>
    <row r="56" spans="5:8" ht="15">
      <c r="E56" s="2"/>
      <c r="F56" s="2"/>
      <c r="G56" s="2"/>
      <c r="H56" s="2"/>
    </row>
    <row r="57" spans="5:8" ht="15">
      <c r="E57" s="2"/>
      <c r="F57" s="2"/>
      <c r="G57" s="2"/>
      <c r="H57" s="2"/>
    </row>
    <row r="58" spans="5:8" ht="15">
      <c r="E58" s="2"/>
      <c r="F58" s="2"/>
      <c r="G58" s="2"/>
      <c r="H58" s="2"/>
    </row>
    <row r="59" spans="5:8" ht="15">
      <c r="E59" s="2"/>
      <c r="F59" s="2"/>
      <c r="G59" s="2"/>
      <c r="H59" s="2"/>
    </row>
    <row r="60" spans="5:8" ht="15">
      <c r="E60" s="2"/>
      <c r="F60" s="2"/>
      <c r="G60" s="2"/>
      <c r="H60" s="2"/>
    </row>
    <row r="61" spans="5:8" ht="15">
      <c r="E61" s="2"/>
      <c r="F61" s="2"/>
      <c r="G61" s="2"/>
      <c r="H61" s="2"/>
    </row>
    <row r="62" spans="5:8" ht="15">
      <c r="E62" s="2"/>
      <c r="F62" s="2"/>
      <c r="G62" s="2"/>
      <c r="H62" s="2"/>
    </row>
    <row r="63" spans="5:8" ht="15">
      <c r="E63" s="2"/>
      <c r="F63" s="2"/>
      <c r="G63" s="2"/>
      <c r="H63" s="2"/>
    </row>
  </sheetData>
  <sheetProtection sheet="1" objects="1" scenarios="1"/>
  <mergeCells count="2">
    <mergeCell ref="F3:F4"/>
    <mergeCell ref="F15:F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996F6-6522-4870-A379-742F2F586F45}">
  <sheetPr>
    <tabColor rgb="FFFF9900"/>
  </sheetPr>
  <dimension ref="A1:U159"/>
  <sheetViews>
    <sheetView zoomScale="80" zoomScaleNormal="80" workbookViewId="0" topLeftCell="B128">
      <selection activeCell="G129" sqref="G129"/>
    </sheetView>
  </sheetViews>
  <sheetFormatPr defaultColWidth="25.7109375" defaultRowHeight="15"/>
  <cols>
    <col min="1" max="1" width="12.421875" style="2" customWidth="1"/>
    <col min="2" max="2" width="29.57421875" style="147" customWidth="1"/>
    <col min="3" max="3" width="37.00390625" style="147" customWidth="1"/>
    <col min="4" max="4" width="38.421875" style="7" customWidth="1"/>
    <col min="5" max="5" width="32.00390625" style="7" customWidth="1"/>
    <col min="6" max="6" width="35.8515625" style="7" customWidth="1"/>
    <col min="7" max="7" width="32.421875" style="7" customWidth="1"/>
    <col min="8" max="8" width="32.140625" style="7" customWidth="1"/>
    <col min="9" max="9" width="37.421875" style="7" customWidth="1"/>
    <col min="10" max="10" width="23.8515625" style="161" customWidth="1"/>
    <col min="11" max="11" width="23.28125" style="7" customWidth="1"/>
    <col min="12" max="12" width="20.140625" style="7" customWidth="1"/>
    <col min="13" max="16384" width="25.7109375" style="7" customWidth="1"/>
  </cols>
  <sheetData>
    <row r="1" spans="2:10" s="2" customFormat="1" ht="15.75" thickBot="1">
      <c r="B1" s="142"/>
      <c r="C1" s="142"/>
      <c r="J1" s="149"/>
    </row>
    <row r="2" spans="2:14" ht="15.75" thickBot="1">
      <c r="B2" s="584" t="s">
        <v>252</v>
      </c>
      <c r="C2" s="585"/>
      <c r="D2" s="585"/>
      <c r="E2" s="585"/>
      <c r="F2" s="585"/>
      <c r="G2" s="585"/>
      <c r="H2" s="586"/>
      <c r="I2" s="424"/>
      <c r="J2" s="424"/>
      <c r="K2" s="2"/>
      <c r="L2" s="2"/>
      <c r="M2" s="2"/>
      <c r="N2" s="2"/>
    </row>
    <row r="3" spans="2:10" s="2" customFormat="1" ht="15.75" thickBot="1">
      <c r="B3" s="142"/>
      <c r="C3" s="142"/>
      <c r="J3" s="149"/>
    </row>
    <row r="4" spans="2:21" ht="32.25" customHeight="1" thickBot="1">
      <c r="B4" s="535" t="s">
        <v>49</v>
      </c>
      <c r="C4" s="536"/>
      <c r="D4" s="537"/>
      <c r="E4" s="26"/>
      <c r="F4" s="538"/>
      <c r="G4" s="539"/>
      <c r="H4" s="539"/>
      <c r="I4" s="82"/>
      <c r="J4" s="150"/>
      <c r="K4" s="2"/>
      <c r="L4" s="3"/>
      <c r="M4" s="2"/>
      <c r="N4" s="3"/>
      <c r="O4" s="3"/>
      <c r="P4" s="3"/>
      <c r="Q4" s="3"/>
      <c r="R4" s="3"/>
      <c r="S4" s="3"/>
      <c r="T4" s="3"/>
      <c r="U4" s="3"/>
    </row>
    <row r="5" spans="2:20" ht="30.75" thickBot="1">
      <c r="B5" s="283" t="s">
        <v>0</v>
      </c>
      <c r="C5" s="285" t="s">
        <v>78</v>
      </c>
      <c r="D5" s="283" t="s">
        <v>1</v>
      </c>
      <c r="E5" s="283" t="s">
        <v>120</v>
      </c>
      <c r="F5" s="283" t="s">
        <v>29</v>
      </c>
      <c r="G5" s="283" t="s">
        <v>383</v>
      </c>
      <c r="H5" s="283" t="s">
        <v>394</v>
      </c>
      <c r="I5" s="288"/>
      <c r="J5" s="288"/>
      <c r="K5" s="288"/>
      <c r="L5" s="82"/>
      <c r="M5" s="91"/>
      <c r="N5" s="91"/>
      <c r="O5" s="91"/>
      <c r="P5" s="91"/>
      <c r="Q5" s="91"/>
      <c r="R5" s="91"/>
      <c r="S5" s="91"/>
      <c r="T5" s="3"/>
    </row>
    <row r="6" spans="2:20" s="2" customFormat="1" ht="30" customHeight="1">
      <c r="B6" s="339" t="s">
        <v>195</v>
      </c>
      <c r="C6" s="234" t="s">
        <v>321</v>
      </c>
      <c r="D6" s="1377" t="s">
        <v>262</v>
      </c>
      <c r="E6" s="1361" t="s">
        <v>196</v>
      </c>
      <c r="F6" s="820"/>
      <c r="G6" s="549">
        <f>F6-H6</f>
        <v>0</v>
      </c>
      <c r="H6" s="1384">
        <f>F6*0.05</f>
        <v>0</v>
      </c>
      <c r="I6" s="1354"/>
      <c r="J6" s="1176"/>
      <c r="K6" s="611"/>
      <c r="L6" s="82"/>
      <c r="M6" s="91"/>
      <c r="N6" s="91"/>
      <c r="O6" s="91"/>
      <c r="P6" s="91"/>
      <c r="Q6" s="91"/>
      <c r="R6" s="91"/>
      <c r="S6" s="91"/>
      <c r="T6" s="3"/>
    </row>
    <row r="7" spans="2:20" s="2" customFormat="1" ht="18" customHeight="1">
      <c r="B7" s="303" t="s">
        <v>323</v>
      </c>
      <c r="C7" s="376" t="s">
        <v>322</v>
      </c>
      <c r="D7" s="1378"/>
      <c r="E7" s="1362"/>
      <c r="F7" s="620"/>
      <c r="G7" s="1383"/>
      <c r="H7" s="1385"/>
      <c r="I7" s="1355"/>
      <c r="J7" s="1176"/>
      <c r="K7" s="611"/>
      <c r="L7" s="227"/>
      <c r="M7" s="91"/>
      <c r="N7" s="91"/>
      <c r="O7" s="91"/>
      <c r="P7" s="91"/>
      <c r="Q7" s="91"/>
      <c r="R7" s="91"/>
      <c r="S7" s="91"/>
      <c r="T7" s="3"/>
    </row>
    <row r="8" spans="2:20" s="2" customFormat="1" ht="15.75">
      <c r="B8" s="340" t="s">
        <v>197</v>
      </c>
      <c r="C8" s="56" t="s">
        <v>324</v>
      </c>
      <c r="D8" s="1379"/>
      <c r="E8" s="1363"/>
      <c r="F8" s="620"/>
      <c r="G8" s="550"/>
      <c r="H8" s="1386"/>
      <c r="I8" s="1355"/>
      <c r="J8" s="1222"/>
      <c r="K8" s="611"/>
      <c r="L8" s="82"/>
      <c r="M8" s="91"/>
      <c r="N8" s="91"/>
      <c r="O8" s="91"/>
      <c r="P8" s="91"/>
      <c r="Q8" s="91"/>
      <c r="R8" s="91"/>
      <c r="S8" s="91"/>
      <c r="T8" s="3"/>
    </row>
    <row r="9" spans="2:20" s="2" customFormat="1" ht="15.75">
      <c r="B9" s="340" t="s">
        <v>284</v>
      </c>
      <c r="C9" s="56" t="s">
        <v>313</v>
      </c>
      <c r="D9" s="1379"/>
      <c r="E9" s="1363"/>
      <c r="F9" s="620"/>
      <c r="G9" s="550"/>
      <c r="H9" s="1386"/>
      <c r="I9" s="1355"/>
      <c r="J9" s="1222"/>
      <c r="K9" s="611"/>
      <c r="L9" s="82"/>
      <c r="M9" s="91"/>
      <c r="N9" s="91"/>
      <c r="O9" s="91"/>
      <c r="P9" s="91"/>
      <c r="Q9" s="91"/>
      <c r="R9" s="91"/>
      <c r="S9" s="91"/>
      <c r="T9" s="3"/>
    </row>
    <row r="10" spans="2:20" s="2" customFormat="1" ht="15.75">
      <c r="B10" s="340" t="s">
        <v>198</v>
      </c>
      <c r="C10" s="56" t="s">
        <v>312</v>
      </c>
      <c r="D10" s="1379"/>
      <c r="E10" s="1363"/>
      <c r="F10" s="620"/>
      <c r="G10" s="550"/>
      <c r="H10" s="1386"/>
      <c r="I10" s="1355"/>
      <c r="J10" s="1222"/>
      <c r="K10" s="611"/>
      <c r="L10" s="82"/>
      <c r="M10" s="91"/>
      <c r="N10" s="91"/>
      <c r="O10" s="91"/>
      <c r="P10" s="91"/>
      <c r="Q10" s="91"/>
      <c r="R10" s="91"/>
      <c r="S10" s="91"/>
      <c r="T10" s="3"/>
    </row>
    <row r="11" spans="2:20" s="2" customFormat="1" ht="15.75">
      <c r="B11" s="340" t="s">
        <v>199</v>
      </c>
      <c r="C11" s="56" t="s">
        <v>311</v>
      </c>
      <c r="D11" s="1379"/>
      <c r="E11" s="1363"/>
      <c r="F11" s="620"/>
      <c r="G11" s="550"/>
      <c r="H11" s="1386"/>
      <c r="I11" s="1355"/>
      <c r="J11" s="1222"/>
      <c r="K11" s="611"/>
      <c r="L11" s="82"/>
      <c r="M11" s="91"/>
      <c r="N11" s="91"/>
      <c r="O11" s="91"/>
      <c r="P11" s="91"/>
      <c r="Q11" s="91"/>
      <c r="R11" s="91"/>
      <c r="S11" s="91"/>
      <c r="T11" s="3"/>
    </row>
    <row r="12" spans="2:20" s="2" customFormat="1" ht="21.75" customHeight="1">
      <c r="B12" s="340" t="s">
        <v>200</v>
      </c>
      <c r="C12" s="56" t="s">
        <v>310</v>
      </c>
      <c r="D12" s="1380"/>
      <c r="E12" s="1363"/>
      <c r="F12" s="620"/>
      <c r="G12" s="550"/>
      <c r="H12" s="1386"/>
      <c r="I12" s="1356"/>
      <c r="J12" s="539"/>
      <c r="K12" s="611"/>
      <c r="L12" s="82"/>
      <c r="M12" s="91"/>
      <c r="N12" s="91"/>
      <c r="O12" s="91"/>
      <c r="P12" s="91"/>
      <c r="Q12" s="91"/>
      <c r="R12" s="91"/>
      <c r="S12" s="91"/>
      <c r="T12" s="3"/>
    </row>
    <row r="13" spans="2:20" s="2" customFormat="1" ht="17.25" customHeight="1">
      <c r="B13" s="340" t="s">
        <v>201</v>
      </c>
      <c r="C13" s="56" t="s">
        <v>309</v>
      </c>
      <c r="D13" s="1380"/>
      <c r="E13" s="1363"/>
      <c r="F13" s="620"/>
      <c r="G13" s="550"/>
      <c r="H13" s="1386"/>
      <c r="I13" s="1356"/>
      <c r="J13" s="539"/>
      <c r="K13" s="611"/>
      <c r="L13" s="82"/>
      <c r="M13" s="91"/>
      <c r="N13" s="91"/>
      <c r="O13" s="91"/>
      <c r="P13" s="91"/>
      <c r="Q13" s="91"/>
      <c r="R13" s="91"/>
      <c r="S13" s="91"/>
      <c r="T13" s="3"/>
    </row>
    <row r="14" spans="2:20" s="2" customFormat="1" ht="15.75">
      <c r="B14" s="340" t="s">
        <v>202</v>
      </c>
      <c r="C14" s="56" t="s">
        <v>308</v>
      </c>
      <c r="D14" s="1380"/>
      <c r="E14" s="1363"/>
      <c r="F14" s="620"/>
      <c r="G14" s="550"/>
      <c r="H14" s="1386"/>
      <c r="I14" s="1356"/>
      <c r="J14" s="539"/>
      <c r="K14" s="611"/>
      <c r="L14" s="82"/>
      <c r="M14" s="91"/>
      <c r="N14" s="91"/>
      <c r="O14" s="91"/>
      <c r="P14" s="91"/>
      <c r="Q14" s="91"/>
      <c r="R14" s="91"/>
      <c r="S14" s="91"/>
      <c r="T14" s="3"/>
    </row>
    <row r="15" spans="2:20" s="2" customFormat="1" ht="21" customHeight="1" thickBot="1">
      <c r="B15" s="341" t="s">
        <v>203</v>
      </c>
      <c r="C15" s="92" t="s">
        <v>307</v>
      </c>
      <c r="D15" s="1381"/>
      <c r="E15" s="1364"/>
      <c r="F15" s="1382"/>
      <c r="G15" s="550"/>
      <c r="H15" s="1386"/>
      <c r="I15" s="1356"/>
      <c r="J15" s="539"/>
      <c r="K15" s="611"/>
      <c r="L15" s="82"/>
      <c r="M15" s="91"/>
      <c r="N15" s="91"/>
      <c r="O15" s="91"/>
      <c r="P15" s="91"/>
      <c r="Q15" s="91"/>
      <c r="R15" s="91"/>
      <c r="S15" s="91"/>
      <c r="T15" s="3"/>
    </row>
    <row r="16" spans="2:20" s="2" customFormat="1" ht="16.5" thickBot="1">
      <c r="B16" s="1365" t="s">
        <v>204</v>
      </c>
      <c r="C16" s="1367" t="s">
        <v>205</v>
      </c>
      <c r="D16" s="1368" t="s">
        <v>263</v>
      </c>
      <c r="E16" s="1370" t="s">
        <v>273</v>
      </c>
      <c r="F16" s="1371"/>
      <c r="G16" s="1374">
        <f>F16-H16</f>
        <v>0</v>
      </c>
      <c r="H16" s="1387">
        <f>F16*0.05</f>
        <v>0</v>
      </c>
      <c r="I16" s="1354"/>
      <c r="J16" s="1176"/>
      <c r="K16" s="611"/>
      <c r="L16" s="82"/>
      <c r="M16" s="91"/>
      <c r="N16" s="91"/>
      <c r="O16" s="91"/>
      <c r="P16" s="91"/>
      <c r="Q16" s="91"/>
      <c r="R16" s="91"/>
      <c r="S16" s="91"/>
      <c r="T16" s="3"/>
    </row>
    <row r="17" spans="2:20" s="2" customFormat="1" ht="39.75" customHeight="1" thickBot="1">
      <c r="B17" s="837"/>
      <c r="C17" s="714"/>
      <c r="D17" s="1369"/>
      <c r="E17" s="1370"/>
      <c r="F17" s="1372"/>
      <c r="G17" s="1375"/>
      <c r="H17" s="1388"/>
      <c r="I17" s="1355"/>
      <c r="J17" s="1222"/>
      <c r="K17" s="696"/>
      <c r="L17" s="82"/>
      <c r="M17" s="91"/>
      <c r="N17" s="91"/>
      <c r="O17" s="91"/>
      <c r="P17" s="91"/>
      <c r="Q17" s="91"/>
      <c r="R17" s="91"/>
      <c r="S17" s="91"/>
      <c r="T17" s="3"/>
    </row>
    <row r="18" spans="2:20" s="2" customFormat="1" ht="16.5" thickBot="1">
      <c r="B18" s="837"/>
      <c r="C18" s="714"/>
      <c r="D18" s="1369"/>
      <c r="E18" s="1370"/>
      <c r="F18" s="1372"/>
      <c r="G18" s="1375"/>
      <c r="H18" s="1388"/>
      <c r="I18" s="1356"/>
      <c r="J18" s="1177"/>
      <c r="K18" s="611"/>
      <c r="L18" s="82"/>
      <c r="M18" s="91"/>
      <c r="N18" s="91"/>
      <c r="O18" s="91"/>
      <c r="P18" s="91"/>
      <c r="Q18" s="91"/>
      <c r="R18" s="91"/>
      <c r="S18" s="91"/>
      <c r="T18" s="3"/>
    </row>
    <row r="19" spans="2:20" s="2" customFormat="1" ht="32.25" customHeight="1" thickBot="1">
      <c r="B19" s="1366"/>
      <c r="C19" s="714"/>
      <c r="D19" s="1369"/>
      <c r="E19" s="1370"/>
      <c r="F19" s="1373"/>
      <c r="G19" s="1376"/>
      <c r="H19" s="1389"/>
      <c r="I19" s="1356"/>
      <c r="J19" s="1177"/>
      <c r="K19" s="696"/>
      <c r="L19" s="82"/>
      <c r="M19" s="91"/>
      <c r="N19" s="91"/>
      <c r="O19" s="91"/>
      <c r="P19" s="91"/>
      <c r="Q19" s="91"/>
      <c r="R19" s="91"/>
      <c r="S19" s="91"/>
      <c r="T19" s="3"/>
    </row>
    <row r="20" spans="2:20" s="2" customFormat="1" ht="32.25" customHeight="1">
      <c r="B20" s="837" t="s">
        <v>206</v>
      </c>
      <c r="C20" s="1422" t="s">
        <v>207</v>
      </c>
      <c r="D20" s="1424" t="s">
        <v>280</v>
      </c>
      <c r="E20" s="1390" t="s">
        <v>208</v>
      </c>
      <c r="F20" s="820"/>
      <c r="G20" s="1393">
        <f>F20-H20</f>
        <v>0</v>
      </c>
      <c r="H20" s="1420">
        <f>F20*0.05</f>
        <v>0</v>
      </c>
      <c r="I20" s="1354"/>
      <c r="J20" s="1176"/>
      <c r="K20" s="611"/>
      <c r="L20" s="82"/>
      <c r="M20" s="91"/>
      <c r="N20" s="91"/>
      <c r="O20" s="91"/>
      <c r="P20" s="91"/>
      <c r="Q20" s="91"/>
      <c r="R20" s="91"/>
      <c r="S20" s="91"/>
      <c r="T20" s="3"/>
    </row>
    <row r="21" spans="2:20" s="2" customFormat="1" ht="32.25" customHeight="1">
      <c r="B21" s="837"/>
      <c r="C21" s="631"/>
      <c r="D21" s="1425"/>
      <c r="E21" s="1391"/>
      <c r="F21" s="620"/>
      <c r="G21" s="1394"/>
      <c r="H21" s="1386"/>
      <c r="I21" s="1355"/>
      <c r="J21" s="1222"/>
      <c r="K21" s="696"/>
      <c r="L21" s="82"/>
      <c r="M21" s="91"/>
      <c r="N21" s="91"/>
      <c r="O21" s="91"/>
      <c r="P21" s="91"/>
      <c r="Q21" s="91"/>
      <c r="R21" s="91"/>
      <c r="S21" s="91"/>
      <c r="T21" s="3"/>
    </row>
    <row r="22" spans="2:20" s="2" customFormat="1" ht="32.25" customHeight="1">
      <c r="B22" s="837"/>
      <c r="C22" s="631"/>
      <c r="D22" s="1426"/>
      <c r="E22" s="1391"/>
      <c r="F22" s="620"/>
      <c r="G22" s="1394"/>
      <c r="H22" s="1386"/>
      <c r="I22" s="1356"/>
      <c r="J22" s="1177"/>
      <c r="K22" s="611"/>
      <c r="L22" s="82"/>
      <c r="M22" s="91"/>
      <c r="N22" s="91"/>
      <c r="O22" s="91"/>
      <c r="P22" s="91"/>
      <c r="Q22" s="91"/>
      <c r="R22" s="91"/>
      <c r="S22" s="91"/>
      <c r="T22" s="3"/>
    </row>
    <row r="23" spans="2:20" s="2" customFormat="1" ht="32.25" customHeight="1" thickBot="1">
      <c r="B23" s="1411"/>
      <c r="C23" s="1423"/>
      <c r="D23" s="1427"/>
      <c r="E23" s="1392"/>
      <c r="F23" s="1382"/>
      <c r="G23" s="1395"/>
      <c r="H23" s="1421"/>
      <c r="I23" s="1356"/>
      <c r="J23" s="1177"/>
      <c r="K23" s="696"/>
      <c r="L23" s="82"/>
      <c r="M23" s="91"/>
      <c r="N23" s="91"/>
      <c r="O23" s="91"/>
      <c r="P23" s="91"/>
      <c r="Q23" s="91"/>
      <c r="R23" s="91"/>
      <c r="S23" s="91"/>
      <c r="T23" s="3"/>
    </row>
    <row r="24" spans="2:20" s="2" customFormat="1" ht="34.5" customHeight="1">
      <c r="B24" s="1418" t="s">
        <v>209</v>
      </c>
      <c r="C24" s="615" t="s">
        <v>210</v>
      </c>
      <c r="D24" s="1430" t="s">
        <v>296</v>
      </c>
      <c r="E24" s="1432" t="s">
        <v>121</v>
      </c>
      <c r="F24" s="820"/>
      <c r="G24" s="1434">
        <f>F24-H24</f>
        <v>0</v>
      </c>
      <c r="H24" s="1436">
        <f>F24*0.05</f>
        <v>0</v>
      </c>
      <c r="I24" s="1354"/>
      <c r="J24" s="1176"/>
      <c r="K24" s="611"/>
      <c r="L24" s="82"/>
      <c r="M24" s="91"/>
      <c r="N24" s="91"/>
      <c r="O24" s="91"/>
      <c r="P24" s="91"/>
      <c r="Q24" s="91"/>
      <c r="R24" s="91"/>
      <c r="S24" s="91"/>
      <c r="T24" s="3"/>
    </row>
    <row r="25" spans="2:20" s="2" customFormat="1" ht="28.5" customHeight="1" thickBot="1">
      <c r="B25" s="1419"/>
      <c r="C25" s="616"/>
      <c r="D25" s="1431"/>
      <c r="E25" s="1433"/>
      <c r="F25" s="620"/>
      <c r="G25" s="781"/>
      <c r="H25" s="1408"/>
      <c r="I25" s="1355"/>
      <c r="J25" s="1222"/>
      <c r="K25" s="611"/>
      <c r="L25" s="82"/>
      <c r="M25" s="91"/>
      <c r="N25" s="91"/>
      <c r="O25" s="91"/>
      <c r="P25" s="91"/>
      <c r="Q25" s="91"/>
      <c r="R25" s="91"/>
      <c r="S25" s="91"/>
      <c r="T25" s="3"/>
    </row>
    <row r="26" spans="2:20" s="2" customFormat="1" ht="20.25" customHeight="1" thickTop="1">
      <c r="B26" s="1419"/>
      <c r="C26" s="1428" t="s">
        <v>211</v>
      </c>
      <c r="D26" s="1431"/>
      <c r="E26" s="1433"/>
      <c r="F26" s="620"/>
      <c r="G26" s="781"/>
      <c r="H26" s="1408"/>
      <c r="I26" s="1356"/>
      <c r="J26" s="539"/>
      <c r="K26" s="611"/>
      <c r="L26" s="82"/>
      <c r="M26" s="91"/>
      <c r="N26" s="91"/>
      <c r="O26" s="91"/>
      <c r="P26" s="91"/>
      <c r="Q26" s="91"/>
      <c r="R26" s="91"/>
      <c r="S26" s="91"/>
      <c r="T26" s="3"/>
    </row>
    <row r="27" spans="2:20" s="2" customFormat="1" ht="31.5" customHeight="1" thickBot="1">
      <c r="B27" s="1419"/>
      <c r="C27" s="1429"/>
      <c r="D27" s="1431"/>
      <c r="E27" s="1433"/>
      <c r="F27" s="1382"/>
      <c r="G27" s="1435"/>
      <c r="H27" s="1437"/>
      <c r="I27" s="1356"/>
      <c r="J27" s="539"/>
      <c r="K27" s="611"/>
      <c r="L27" s="82"/>
      <c r="M27" s="91"/>
      <c r="N27" s="91"/>
      <c r="O27" s="91"/>
      <c r="P27" s="91"/>
      <c r="Q27" s="91"/>
      <c r="R27" s="91"/>
      <c r="S27" s="91"/>
      <c r="T27" s="3"/>
    </row>
    <row r="28" spans="2:20" s="2" customFormat="1" ht="39.75" customHeight="1" thickTop="1">
      <c r="B28" s="1410" t="s">
        <v>212</v>
      </c>
      <c r="C28" s="644" t="s">
        <v>213</v>
      </c>
      <c r="D28" s="1396" t="s">
        <v>290</v>
      </c>
      <c r="E28" s="1399" t="s">
        <v>269</v>
      </c>
      <c r="F28" s="1402"/>
      <c r="G28" s="1404">
        <f>F28-H28</f>
        <v>0</v>
      </c>
      <c r="H28" s="1436">
        <f>F28*0.05</f>
        <v>0</v>
      </c>
      <c r="I28" s="1354"/>
      <c r="J28" s="1176"/>
      <c r="K28" s="611"/>
      <c r="L28" s="82"/>
      <c r="M28" s="91"/>
      <c r="N28" s="91"/>
      <c r="O28" s="91"/>
      <c r="P28" s="91"/>
      <c r="Q28" s="91"/>
      <c r="R28" s="91"/>
      <c r="S28" s="91"/>
      <c r="T28" s="3"/>
    </row>
    <row r="29" spans="2:20" s="2" customFormat="1" ht="39.75" customHeight="1">
      <c r="B29" s="837"/>
      <c r="C29" s="644"/>
      <c r="D29" s="1397"/>
      <c r="E29" s="1400"/>
      <c r="F29" s="573"/>
      <c r="G29" s="1405"/>
      <c r="H29" s="1409"/>
      <c r="I29" s="1355"/>
      <c r="J29" s="1222"/>
      <c r="K29" s="611"/>
      <c r="L29" s="82"/>
      <c r="M29" s="91"/>
      <c r="N29" s="91"/>
      <c r="O29" s="91"/>
      <c r="P29" s="91"/>
      <c r="Q29" s="91"/>
      <c r="R29" s="91"/>
      <c r="S29" s="91"/>
      <c r="T29" s="3"/>
    </row>
    <row r="30" spans="2:20" s="2" customFormat="1" ht="39.75" customHeight="1">
      <c r="B30" s="837"/>
      <c r="C30" s="644"/>
      <c r="D30" s="1397"/>
      <c r="E30" s="1400"/>
      <c r="F30" s="573"/>
      <c r="G30" s="1406"/>
      <c r="H30" s="1409"/>
      <c r="I30" s="1356"/>
      <c r="J30" s="539"/>
      <c r="K30" s="611"/>
      <c r="L30" s="82"/>
      <c r="M30" s="91"/>
      <c r="N30" s="91"/>
      <c r="O30" s="91"/>
      <c r="P30" s="91"/>
      <c r="Q30" s="91"/>
      <c r="R30" s="91"/>
      <c r="S30" s="91"/>
      <c r="T30" s="3"/>
    </row>
    <row r="31" spans="2:20" s="2" customFormat="1" ht="39.75" customHeight="1" thickBot="1">
      <c r="B31" s="1411"/>
      <c r="C31" s="644"/>
      <c r="D31" s="1398"/>
      <c r="E31" s="1401"/>
      <c r="F31" s="1403"/>
      <c r="G31" s="1407"/>
      <c r="H31" s="1437"/>
      <c r="I31" s="1356"/>
      <c r="J31" s="539"/>
      <c r="K31" s="611"/>
      <c r="L31" s="82"/>
      <c r="M31" s="91"/>
      <c r="N31" s="91"/>
      <c r="O31" s="91"/>
      <c r="P31" s="91"/>
      <c r="Q31" s="91"/>
      <c r="R31" s="91"/>
      <c r="S31" s="91"/>
      <c r="T31" s="3"/>
    </row>
    <row r="32" spans="2:20" ht="40.5" customHeight="1">
      <c r="B32" s="1417" t="s">
        <v>214</v>
      </c>
      <c r="C32" s="1439" t="s">
        <v>297</v>
      </c>
      <c r="D32" s="1441" t="s">
        <v>264</v>
      </c>
      <c r="E32" s="1442" t="s">
        <v>376</v>
      </c>
      <c r="F32" s="1402"/>
      <c r="G32" s="1404">
        <f>F32-H32</f>
        <v>0</v>
      </c>
      <c r="H32" s="1436">
        <f>F32*0.05</f>
        <v>0</v>
      </c>
      <c r="I32" s="1354"/>
      <c r="J32" s="1176"/>
      <c r="K32" s="841"/>
      <c r="L32" s="87"/>
      <c r="M32" s="650"/>
      <c r="N32" s="652"/>
      <c r="O32" s="654"/>
      <c r="P32" s="654"/>
      <c r="Q32" s="662"/>
      <c r="R32" s="647"/>
      <c r="S32" s="645"/>
      <c r="T32" s="3"/>
    </row>
    <row r="33" spans="2:20" ht="45" customHeight="1">
      <c r="B33" s="1336"/>
      <c r="C33" s="1440"/>
      <c r="D33" s="1441"/>
      <c r="E33" s="1443"/>
      <c r="F33" s="573"/>
      <c r="G33" s="1405"/>
      <c r="H33" s="1409"/>
      <c r="I33" s="1355"/>
      <c r="J33" s="1222"/>
      <c r="K33" s="841"/>
      <c r="L33" s="87"/>
      <c r="M33" s="650"/>
      <c r="N33" s="653"/>
      <c r="O33" s="655"/>
      <c r="P33" s="661"/>
      <c r="Q33" s="662"/>
      <c r="R33" s="647"/>
      <c r="S33" s="645"/>
      <c r="T33" s="3"/>
    </row>
    <row r="34" spans="2:20" ht="33.75" customHeight="1">
      <c r="B34" s="1336"/>
      <c r="C34" s="1440"/>
      <c r="D34" s="1441"/>
      <c r="E34" s="1444"/>
      <c r="F34" s="573"/>
      <c r="G34" s="1406"/>
      <c r="H34" s="1409"/>
      <c r="I34" s="1356"/>
      <c r="J34" s="539"/>
      <c r="K34" s="841"/>
      <c r="L34" s="87"/>
      <c r="M34" s="651"/>
      <c r="N34" s="653"/>
      <c r="O34" s="655"/>
      <c r="P34" s="661"/>
      <c r="Q34" s="646"/>
      <c r="R34" s="647"/>
      <c r="S34" s="645"/>
      <c r="T34" s="3"/>
    </row>
    <row r="35" spans="2:20" ht="34.5" customHeight="1" thickBot="1">
      <c r="B35" s="1411"/>
      <c r="C35" s="1440"/>
      <c r="D35" s="1441"/>
      <c r="E35" s="1445"/>
      <c r="F35" s="1403"/>
      <c r="G35" s="1407"/>
      <c r="H35" s="1438"/>
      <c r="I35" s="1356"/>
      <c r="J35" s="539"/>
      <c r="K35" s="841"/>
      <c r="L35" s="87"/>
      <c r="M35" s="651"/>
      <c r="N35" s="648"/>
      <c r="O35" s="648"/>
      <c r="P35" s="661"/>
      <c r="Q35" s="646"/>
      <c r="R35" s="648"/>
      <c r="S35" s="645"/>
      <c r="T35" s="3"/>
    </row>
    <row r="36" spans="2:20" ht="41.25" customHeight="1">
      <c r="B36" s="1410" t="s">
        <v>215</v>
      </c>
      <c r="C36" s="641" t="s">
        <v>216</v>
      </c>
      <c r="D36" s="1396" t="s">
        <v>270</v>
      </c>
      <c r="E36" s="1412" t="s">
        <v>268</v>
      </c>
      <c r="F36" s="1402"/>
      <c r="G36" s="1415">
        <f>F36-H36</f>
        <v>0</v>
      </c>
      <c r="H36" s="1408">
        <f>F36*0.05</f>
        <v>0</v>
      </c>
      <c r="I36" s="1354"/>
      <c r="J36" s="1176"/>
      <c r="K36" s="841"/>
      <c r="L36" s="87"/>
      <c r="M36" s="674"/>
      <c r="N36" s="653"/>
      <c r="O36" s="655"/>
      <c r="P36" s="654"/>
      <c r="Q36" s="670"/>
      <c r="R36" s="671"/>
      <c r="S36" s="645"/>
      <c r="T36" s="3"/>
    </row>
    <row r="37" spans="2:20" ht="41.25" customHeight="1">
      <c r="B37" s="837"/>
      <c r="C37" s="642"/>
      <c r="D37" s="1397"/>
      <c r="E37" s="1413"/>
      <c r="F37" s="573"/>
      <c r="G37" s="577"/>
      <c r="H37" s="1409"/>
      <c r="I37" s="1355"/>
      <c r="J37" s="1222"/>
      <c r="K37" s="841"/>
      <c r="L37" s="87"/>
      <c r="M37" s="650"/>
      <c r="N37" s="653"/>
      <c r="O37" s="648"/>
      <c r="P37" s="661"/>
      <c r="Q37" s="646"/>
      <c r="R37" s="672"/>
      <c r="S37" s="645"/>
      <c r="T37" s="3"/>
    </row>
    <row r="38" spans="2:20" ht="30.75" customHeight="1">
      <c r="B38" s="837"/>
      <c r="C38" s="642"/>
      <c r="D38" s="1397"/>
      <c r="E38" s="1413"/>
      <c r="F38" s="573"/>
      <c r="G38" s="578"/>
      <c r="H38" s="1409"/>
      <c r="I38" s="1356"/>
      <c r="J38" s="539"/>
      <c r="K38" s="841"/>
      <c r="L38" s="87"/>
      <c r="M38" s="650"/>
      <c r="N38" s="653"/>
      <c r="O38" s="648"/>
      <c r="P38" s="661"/>
      <c r="Q38" s="670"/>
      <c r="R38" s="671"/>
      <c r="S38" s="645"/>
      <c r="T38" s="3"/>
    </row>
    <row r="39" spans="2:20" ht="36" customHeight="1" thickBot="1">
      <c r="B39" s="1411"/>
      <c r="C39" s="656"/>
      <c r="D39" s="1398"/>
      <c r="E39" s="1414"/>
      <c r="F39" s="1403"/>
      <c r="G39" s="1416"/>
      <c r="H39" s="1409"/>
      <c r="I39" s="1356"/>
      <c r="J39" s="539"/>
      <c r="K39" s="841"/>
      <c r="L39" s="87"/>
      <c r="M39" s="650"/>
      <c r="N39" s="653"/>
      <c r="O39" s="648"/>
      <c r="P39" s="661"/>
      <c r="Q39" s="646"/>
      <c r="R39" s="672"/>
      <c r="S39" s="645"/>
      <c r="T39" s="3"/>
    </row>
    <row r="40" spans="2:20" ht="35.25" customHeight="1">
      <c r="B40" s="1352" t="s">
        <v>217</v>
      </c>
      <c r="C40" s="642" t="s">
        <v>218</v>
      </c>
      <c r="D40" s="1452" t="s">
        <v>275</v>
      </c>
      <c r="E40" s="1215" t="s">
        <v>219</v>
      </c>
      <c r="F40" s="703"/>
      <c r="G40" s="1357">
        <f>F40-H40</f>
        <v>0</v>
      </c>
      <c r="H40" s="1359">
        <f>F40*0.05</f>
        <v>0</v>
      </c>
      <c r="I40" s="1354"/>
      <c r="J40" s="1176"/>
      <c r="K40" s="841"/>
      <c r="L40" s="87"/>
      <c r="M40" s="675"/>
      <c r="N40" s="661"/>
      <c r="O40" s="680"/>
      <c r="P40" s="84"/>
      <c r="Q40" s="3"/>
      <c r="R40" s="3"/>
      <c r="S40" s="3"/>
      <c r="T40" s="3"/>
    </row>
    <row r="41" spans="2:20" ht="35.25" customHeight="1">
      <c r="B41" s="1353"/>
      <c r="C41" s="642"/>
      <c r="D41" s="1453"/>
      <c r="E41" s="1216"/>
      <c r="F41" s="819"/>
      <c r="G41" s="623"/>
      <c r="H41" s="1360"/>
      <c r="I41" s="1355"/>
      <c r="J41" s="1222"/>
      <c r="K41" s="841"/>
      <c r="L41" s="87"/>
      <c r="M41" s="675"/>
      <c r="N41" s="661"/>
      <c r="O41" s="680"/>
      <c r="P41" s="84"/>
      <c r="Q41" s="3"/>
      <c r="R41" s="3"/>
      <c r="S41" s="3"/>
      <c r="T41" s="3"/>
    </row>
    <row r="42" spans="2:20" ht="30.75" customHeight="1">
      <c r="B42" s="1353"/>
      <c r="C42" s="642"/>
      <c r="D42" s="1342"/>
      <c r="E42" s="1216"/>
      <c r="F42" s="819"/>
      <c r="G42" s="623"/>
      <c r="H42" s="1350"/>
      <c r="I42" s="1356"/>
      <c r="J42" s="539"/>
      <c r="K42" s="841"/>
      <c r="L42" s="87"/>
      <c r="M42" s="675"/>
      <c r="N42" s="661"/>
      <c r="O42" s="680"/>
      <c r="P42" s="84"/>
      <c r="Q42" s="3"/>
      <c r="R42" s="3"/>
      <c r="S42" s="3"/>
      <c r="T42" s="3"/>
    </row>
    <row r="43" spans="2:20" ht="29.25" customHeight="1" thickBot="1">
      <c r="B43" s="837"/>
      <c r="C43" s="642"/>
      <c r="D43" s="1342"/>
      <c r="E43" s="1216"/>
      <c r="F43" s="819"/>
      <c r="G43" s="1358"/>
      <c r="H43" s="1350"/>
      <c r="I43" s="1356"/>
      <c r="J43" s="539"/>
      <c r="K43" s="243"/>
      <c r="L43" s="87"/>
      <c r="M43" s="696"/>
      <c r="N43" s="661"/>
      <c r="O43" s="680"/>
      <c r="P43" s="84"/>
      <c r="Q43" s="3"/>
      <c r="R43" s="3"/>
      <c r="S43" s="3"/>
      <c r="T43" s="3"/>
    </row>
    <row r="44" spans="2:20" ht="92.25" customHeight="1">
      <c r="B44" s="1335" t="s">
        <v>220</v>
      </c>
      <c r="C44" s="1338" t="s">
        <v>221</v>
      </c>
      <c r="D44" s="1341" t="s">
        <v>277</v>
      </c>
      <c r="E44" s="1344" t="s">
        <v>113</v>
      </c>
      <c r="F44" s="703"/>
      <c r="G44" s="1347">
        <f>F44-H44</f>
        <v>0</v>
      </c>
      <c r="H44" s="1349">
        <f>F44*0.05</f>
        <v>0</v>
      </c>
      <c r="I44" s="1354"/>
      <c r="J44" s="1176"/>
      <c r="K44" s="841"/>
      <c r="L44" s="87"/>
      <c r="M44" s="675"/>
      <c r="N44" s="676"/>
      <c r="O44" s="676"/>
      <c r="P44" s="84"/>
      <c r="Q44" s="3"/>
      <c r="R44" s="3"/>
      <c r="S44" s="3"/>
      <c r="T44" s="3"/>
    </row>
    <row r="45" spans="2:20" ht="12" customHeight="1">
      <c r="B45" s="1336"/>
      <c r="C45" s="1339"/>
      <c r="D45" s="1342"/>
      <c r="E45" s="1345"/>
      <c r="F45" s="819"/>
      <c r="G45" s="623"/>
      <c r="H45" s="1350"/>
      <c r="I45" s="1355"/>
      <c r="J45" s="1222"/>
      <c r="K45" s="841"/>
      <c r="L45" s="87"/>
      <c r="M45" s="675"/>
      <c r="N45" s="676"/>
      <c r="O45" s="676"/>
      <c r="P45" s="84"/>
      <c r="Q45" s="3"/>
      <c r="R45" s="3"/>
      <c r="S45" s="3"/>
      <c r="T45" s="3"/>
    </row>
    <row r="46" spans="2:20" ht="39.75" customHeight="1" thickBot="1">
      <c r="B46" s="1337"/>
      <c r="C46" s="1340"/>
      <c r="D46" s="1343"/>
      <c r="E46" s="1346"/>
      <c r="F46" s="704"/>
      <c r="G46" s="1348"/>
      <c r="H46" s="1351"/>
      <c r="I46" s="1356"/>
      <c r="J46" s="539"/>
      <c r="K46" s="243"/>
      <c r="L46" s="87"/>
      <c r="M46" s="696"/>
      <c r="N46" s="539"/>
      <c r="O46" s="676"/>
      <c r="P46" s="84"/>
      <c r="Q46" s="3"/>
      <c r="R46" s="3"/>
      <c r="S46" s="3"/>
      <c r="T46" s="3"/>
    </row>
    <row r="47" spans="2:18" ht="33" customHeight="1" thickBot="1">
      <c r="B47" s="699" t="s">
        <v>127</v>
      </c>
      <c r="C47" s="700"/>
      <c r="D47" s="700"/>
      <c r="E47" s="524"/>
      <c r="F47" s="404">
        <f>SUM(F6:F46)</f>
        <v>0</v>
      </c>
      <c r="G47" s="403"/>
      <c r="H47" s="15"/>
      <c r="I47" s="15"/>
      <c r="J47" s="151"/>
      <c r="K47" s="15"/>
      <c r="L47" s="15"/>
      <c r="M47" s="46"/>
      <c r="N47" s="46"/>
      <c r="O47" s="90"/>
      <c r="P47" s="44"/>
      <c r="Q47" s="85"/>
      <c r="R47" s="3"/>
    </row>
    <row r="48" spans="2:18" ht="33" customHeight="1">
      <c r="B48" s="82"/>
      <c r="C48" s="83"/>
      <c r="D48" s="48"/>
      <c r="E48" s="14"/>
      <c r="F48" s="43"/>
      <c r="G48" s="43"/>
      <c r="H48" s="15"/>
      <c r="I48" s="15"/>
      <c r="J48" s="151"/>
      <c r="K48" s="15"/>
      <c r="L48" s="15"/>
      <c r="M48" s="46"/>
      <c r="N48" s="46"/>
      <c r="O48" s="90"/>
      <c r="P48" s="44"/>
      <c r="Q48" s="85"/>
      <c r="R48" s="3"/>
    </row>
    <row r="49" spans="2:18" ht="15">
      <c r="B49" s="82"/>
      <c r="C49" s="82"/>
      <c r="D49" s="13"/>
      <c r="E49" s="14"/>
      <c r="F49" s="14"/>
      <c r="G49" s="14"/>
      <c r="H49" s="15"/>
      <c r="I49" s="42"/>
      <c r="J49" s="89"/>
      <c r="K49" s="42"/>
      <c r="L49" s="3"/>
      <c r="M49" s="3"/>
      <c r="N49" s="3"/>
      <c r="O49" s="3"/>
      <c r="P49" s="3"/>
      <c r="Q49" s="3"/>
      <c r="R49" s="3"/>
    </row>
    <row r="50" spans="2:18" ht="15.75" thickBot="1">
      <c r="B50" s="82"/>
      <c r="C50" s="82"/>
      <c r="D50" s="13"/>
      <c r="E50" s="14"/>
      <c r="F50" s="14"/>
      <c r="G50" s="14"/>
      <c r="H50" s="15"/>
      <c r="I50" s="28"/>
      <c r="J50" s="152"/>
      <c r="K50" s="16"/>
      <c r="L50" s="22"/>
      <c r="M50" s="3"/>
      <c r="N50" s="3"/>
      <c r="O50" s="3"/>
      <c r="P50" s="3"/>
      <c r="Q50" s="3"/>
      <c r="R50" s="3"/>
    </row>
    <row r="51" spans="2:18" ht="33.75" customHeight="1" thickBot="1">
      <c r="B51" s="1448" t="s">
        <v>81</v>
      </c>
      <c r="C51" s="678"/>
      <c r="D51" s="678"/>
      <c r="E51" s="211"/>
      <c r="F51" s="14"/>
      <c r="G51" s="14"/>
      <c r="H51" s="15"/>
      <c r="I51" s="12"/>
      <c r="J51" s="152"/>
      <c r="K51" s="22"/>
      <c r="L51" s="22"/>
      <c r="M51" s="2"/>
      <c r="N51" s="2"/>
      <c r="O51" s="2"/>
      <c r="R51" s="2"/>
    </row>
    <row r="52" spans="2:17" ht="34.5" customHeight="1" thickBot="1">
      <c r="B52" s="73" t="s">
        <v>0</v>
      </c>
      <c r="C52" s="182" t="s">
        <v>78</v>
      </c>
      <c r="D52" s="70" t="s">
        <v>30</v>
      </c>
      <c r="E52" s="440" t="s">
        <v>1</v>
      </c>
      <c r="F52" s="286" t="s">
        <v>15</v>
      </c>
      <c r="G52" s="210"/>
      <c r="H52" s="12"/>
      <c r="I52" s="153"/>
      <c r="J52" s="22"/>
      <c r="K52" s="22"/>
      <c r="L52" s="22"/>
      <c r="M52" s="2"/>
      <c r="N52" s="2"/>
      <c r="Q52" s="2"/>
    </row>
    <row r="53" spans="2:17" ht="34.5" customHeight="1">
      <c r="B53" s="1449" t="s">
        <v>222</v>
      </c>
      <c r="C53" s="1186" t="s">
        <v>223</v>
      </c>
      <c r="D53" s="852"/>
      <c r="E53" s="1184" t="s">
        <v>271</v>
      </c>
      <c r="F53" s="715" t="s">
        <v>208</v>
      </c>
      <c r="G53" s="93"/>
      <c r="H53" s="12"/>
      <c r="I53" s="153"/>
      <c r="J53" s="22"/>
      <c r="K53" s="22"/>
      <c r="L53" s="22"/>
      <c r="M53" s="2"/>
      <c r="N53" s="2"/>
      <c r="Q53" s="2"/>
    </row>
    <row r="54" spans="2:17" ht="34.5" customHeight="1" thickBot="1">
      <c r="B54" s="1450"/>
      <c r="C54" s="1187"/>
      <c r="D54" s="1059"/>
      <c r="E54" s="614"/>
      <c r="F54" s="716"/>
      <c r="G54" s="93"/>
      <c r="H54" s="12"/>
      <c r="I54" s="153"/>
      <c r="J54" s="22"/>
      <c r="K54" s="22"/>
      <c r="L54" s="22"/>
      <c r="M54" s="2"/>
      <c r="N54" s="2"/>
      <c r="Q54" s="2"/>
    </row>
    <row r="55" spans="2:14" ht="48.75" customHeight="1" thickBot="1" thickTop="1">
      <c r="B55" s="1451"/>
      <c r="C55" s="195" t="s">
        <v>224</v>
      </c>
      <c r="D55" s="1059"/>
      <c r="E55" s="1185"/>
      <c r="F55" s="212" t="s">
        <v>219</v>
      </c>
      <c r="G55" s="93"/>
      <c r="H55" s="29"/>
      <c r="I55" s="152"/>
      <c r="J55" s="22"/>
      <c r="K55" s="22"/>
      <c r="L55" s="2"/>
      <c r="M55" s="2"/>
      <c r="N55" s="2"/>
    </row>
    <row r="56" spans="2:14" ht="62.25" customHeight="1" thickBot="1">
      <c r="B56" s="298" t="s">
        <v>225</v>
      </c>
      <c r="C56" s="194" t="s">
        <v>226</v>
      </c>
      <c r="D56" s="344"/>
      <c r="E56" s="109" t="s">
        <v>272</v>
      </c>
      <c r="F56" s="213" t="s">
        <v>219</v>
      </c>
      <c r="G56" s="93"/>
      <c r="H56" s="29"/>
      <c r="I56" s="152"/>
      <c r="J56" s="22"/>
      <c r="K56" s="22"/>
      <c r="L56" s="2"/>
      <c r="M56" s="2"/>
      <c r="N56" s="2"/>
    </row>
    <row r="57" spans="2:17" ht="63.75" customHeight="1" thickBot="1">
      <c r="B57" s="324" t="s">
        <v>227</v>
      </c>
      <c r="C57" s="185" t="s">
        <v>228</v>
      </c>
      <c r="D57" s="345"/>
      <c r="E57" s="96" t="s">
        <v>265</v>
      </c>
      <c r="F57" s="200" t="s">
        <v>208</v>
      </c>
      <c r="G57" s="93"/>
      <c r="H57" s="29"/>
      <c r="I57" s="152"/>
      <c r="J57" s="22"/>
      <c r="K57" s="22"/>
      <c r="L57" s="2"/>
      <c r="M57" s="2"/>
      <c r="N57" s="2"/>
      <c r="Q57" s="2"/>
    </row>
    <row r="58" spans="2:14" ht="64.5" customHeight="1" thickBot="1">
      <c r="B58" s="326" t="s">
        <v>229</v>
      </c>
      <c r="C58" s="107" t="s">
        <v>230</v>
      </c>
      <c r="D58" s="346"/>
      <c r="E58" s="95" t="s">
        <v>292</v>
      </c>
      <c r="F58" s="300" t="s">
        <v>208</v>
      </c>
      <c r="G58" s="539"/>
      <c r="H58" s="29"/>
      <c r="I58" s="152"/>
      <c r="J58" s="22"/>
      <c r="K58" s="22"/>
      <c r="L58" s="2"/>
      <c r="M58" s="2"/>
      <c r="N58" s="2"/>
    </row>
    <row r="59" spans="2:14" ht="74.25" customHeight="1" thickBot="1">
      <c r="B59" s="1446" t="s">
        <v>231</v>
      </c>
      <c r="C59" s="80" t="s">
        <v>232</v>
      </c>
      <c r="D59" s="1188"/>
      <c r="E59" s="97" t="s">
        <v>266</v>
      </c>
      <c r="F59" s="300" t="s">
        <v>208</v>
      </c>
      <c r="G59" s="539"/>
      <c r="H59" s="29"/>
      <c r="I59" s="152"/>
      <c r="J59" s="22"/>
      <c r="K59" s="22"/>
      <c r="L59" s="2"/>
      <c r="M59" s="2"/>
      <c r="N59" s="2"/>
    </row>
    <row r="60" spans="2:14" ht="73.5" customHeight="1" thickBot="1" thickTop="1">
      <c r="B60" s="1447"/>
      <c r="C60" s="302" t="s">
        <v>233</v>
      </c>
      <c r="D60" s="1102"/>
      <c r="E60" s="98" t="s">
        <v>267</v>
      </c>
      <c r="F60" s="201" t="s">
        <v>22</v>
      </c>
      <c r="G60" s="184"/>
      <c r="H60" s="29"/>
      <c r="I60" s="152"/>
      <c r="J60" s="22"/>
      <c r="K60" s="22"/>
      <c r="L60" s="2"/>
      <c r="M60" s="2"/>
      <c r="N60" s="2"/>
    </row>
    <row r="61" spans="2:14" ht="61.5" customHeight="1" thickBot="1">
      <c r="B61" s="342" t="s">
        <v>234</v>
      </c>
      <c r="C61" s="185" t="s">
        <v>235</v>
      </c>
      <c r="D61" s="344"/>
      <c r="E61" s="95" t="s">
        <v>278</v>
      </c>
      <c r="F61" s="300" t="s">
        <v>208</v>
      </c>
      <c r="G61" s="184"/>
      <c r="H61" s="29"/>
      <c r="I61" s="152"/>
      <c r="J61" s="22"/>
      <c r="K61" s="22"/>
      <c r="L61" s="2"/>
      <c r="M61" s="2"/>
      <c r="N61" s="2"/>
    </row>
    <row r="62" spans="2:17" ht="95.25" customHeight="1" thickBot="1">
      <c r="B62" s="92" t="s">
        <v>236</v>
      </c>
      <c r="C62" s="107" t="s">
        <v>237</v>
      </c>
      <c r="D62" s="346"/>
      <c r="E62" s="99" t="s">
        <v>17</v>
      </c>
      <c r="F62" s="200" t="s">
        <v>22</v>
      </c>
      <c r="G62" s="183"/>
      <c r="H62" s="29"/>
      <c r="I62" s="152"/>
      <c r="J62" s="22"/>
      <c r="K62" s="22"/>
      <c r="L62" s="2"/>
      <c r="M62" s="2"/>
      <c r="N62" s="2"/>
      <c r="Q62" s="2"/>
    </row>
    <row r="63" spans="2:13" ht="70.5" customHeight="1" thickBot="1">
      <c r="B63" s="343" t="s">
        <v>238</v>
      </c>
      <c r="C63" s="185" t="s">
        <v>16</v>
      </c>
      <c r="D63" s="344"/>
      <c r="E63" s="95" t="s">
        <v>281</v>
      </c>
      <c r="F63" s="1169" t="s">
        <v>113</v>
      </c>
      <c r="G63" s="83"/>
      <c r="H63" s="29"/>
      <c r="I63" s="152"/>
      <c r="J63" s="22"/>
      <c r="K63" s="22"/>
      <c r="L63" s="2"/>
      <c r="M63" s="2"/>
    </row>
    <row r="64" spans="2:12" ht="73.5" customHeight="1" thickBot="1">
      <c r="B64" s="330" t="s">
        <v>239</v>
      </c>
      <c r="C64" s="214" t="s">
        <v>240</v>
      </c>
      <c r="D64" s="344"/>
      <c r="E64" s="202" t="s">
        <v>281</v>
      </c>
      <c r="F64" s="1170"/>
      <c r="G64" s="83"/>
      <c r="H64" s="29"/>
      <c r="I64" s="152"/>
      <c r="J64" s="22"/>
      <c r="K64" s="22"/>
      <c r="L64" s="2"/>
    </row>
    <row r="65" spans="2:12" ht="29.25" customHeight="1" thickBot="1">
      <c r="B65" s="523" t="s">
        <v>79</v>
      </c>
      <c r="C65" s="524"/>
      <c r="D65" s="384">
        <f>SUM(D53:D64)</f>
        <v>0</v>
      </c>
      <c r="E65" s="425"/>
      <c r="F65" s="14"/>
      <c r="G65" s="14"/>
      <c r="H65" s="15"/>
      <c r="I65" s="22"/>
      <c r="J65" s="152"/>
      <c r="K65" s="22"/>
      <c r="L65" s="2"/>
    </row>
    <row r="66" spans="2:13" ht="15">
      <c r="B66" s="143"/>
      <c r="C66" s="143"/>
      <c r="D66" s="20"/>
      <c r="E66" s="21"/>
      <c r="F66" s="14"/>
      <c r="G66" s="14"/>
      <c r="H66" s="15"/>
      <c r="I66" s="12"/>
      <c r="J66" s="152"/>
      <c r="K66" s="22"/>
      <c r="L66" s="22"/>
      <c r="M66" s="2"/>
    </row>
    <row r="67" spans="2:13" ht="15.75" thickBot="1">
      <c r="B67" s="143"/>
      <c r="C67" s="143"/>
      <c r="D67" s="20"/>
      <c r="E67" s="21"/>
      <c r="F67" s="14"/>
      <c r="G67" s="14"/>
      <c r="H67" s="15"/>
      <c r="I67" s="12"/>
      <c r="J67" s="152"/>
      <c r="K67" s="22"/>
      <c r="L67" s="22"/>
      <c r="M67" s="2"/>
    </row>
    <row r="68" spans="2:13" ht="31.5" customHeight="1" thickBot="1">
      <c r="B68" s="761" t="s">
        <v>76</v>
      </c>
      <c r="C68" s="762"/>
      <c r="D68" s="763"/>
      <c r="E68" s="21"/>
      <c r="F68" s="720"/>
      <c r="G68" s="721"/>
      <c r="H68" s="721"/>
      <c r="I68" s="12"/>
      <c r="J68" s="152"/>
      <c r="K68" s="22"/>
      <c r="L68" s="22"/>
      <c r="M68" s="2"/>
    </row>
    <row r="69" spans="2:14" ht="56.25" customHeight="1" thickBot="1">
      <c r="B69" s="73" t="s">
        <v>80</v>
      </c>
      <c r="C69" s="289" t="s">
        <v>332</v>
      </c>
      <c r="D69" s="290" t="s">
        <v>56</v>
      </c>
      <c r="E69" s="226" t="s">
        <v>389</v>
      </c>
      <c r="F69" s="441" t="s">
        <v>379</v>
      </c>
      <c r="G69" s="427"/>
      <c r="H69" s="271"/>
      <c r="I69" s="12"/>
      <c r="J69" s="152"/>
      <c r="K69" s="22"/>
      <c r="L69" s="22"/>
      <c r="M69" s="2"/>
      <c r="N69" s="2"/>
    </row>
    <row r="70" spans="2:14" ht="66" customHeight="1">
      <c r="B70" s="722" t="s">
        <v>75</v>
      </c>
      <c r="C70" s="1457" t="s">
        <v>77</v>
      </c>
      <c r="D70" s="1492"/>
      <c r="E70" s="1493">
        <f>D70*0.05</f>
        <v>0</v>
      </c>
      <c r="F70" s="1477">
        <f>D70-E70</f>
        <v>0</v>
      </c>
      <c r="G70" s="881"/>
      <c r="H70" s="1475"/>
      <c r="I70" s="15"/>
      <c r="J70" s="153"/>
      <c r="K70" s="22"/>
      <c r="L70" s="22"/>
      <c r="M70" s="22"/>
      <c r="N70" s="2"/>
    </row>
    <row r="71" spans="2:14" ht="45" customHeight="1">
      <c r="B71" s="723"/>
      <c r="C71" s="1488"/>
      <c r="D71" s="852"/>
      <c r="E71" s="1494"/>
      <c r="F71" s="1478"/>
      <c r="G71" s="883"/>
      <c r="H71" s="1476"/>
      <c r="I71" s="15"/>
      <c r="J71" s="153"/>
      <c r="K71" s="22"/>
      <c r="L71" s="22"/>
      <c r="M71" s="22"/>
      <c r="N71" s="2"/>
    </row>
    <row r="72" spans="2:14" ht="46.5" customHeight="1" thickBot="1">
      <c r="B72" s="723"/>
      <c r="C72" s="1489"/>
      <c r="D72" s="852"/>
      <c r="E72" s="1495"/>
      <c r="F72" s="1479"/>
      <c r="G72" s="883"/>
      <c r="H72" s="1476"/>
      <c r="I72" s="15"/>
      <c r="J72" s="153"/>
      <c r="K72" s="22"/>
      <c r="L72" s="22"/>
      <c r="M72" s="22"/>
      <c r="N72" s="2"/>
    </row>
    <row r="73" spans="2:15" ht="43.5" customHeight="1">
      <c r="B73" s="737" t="s">
        <v>57</v>
      </c>
      <c r="C73" s="1457" t="s">
        <v>241</v>
      </c>
      <c r="D73" s="1010"/>
      <c r="E73" s="1485">
        <f>D73*0.05</f>
        <v>0</v>
      </c>
      <c r="F73" s="1477">
        <f>D73-E73</f>
        <v>0</v>
      </c>
      <c r="G73" s="881"/>
      <c r="H73" s="1475"/>
      <c r="I73" s="15"/>
      <c r="J73" s="154"/>
      <c r="K73" s="22"/>
      <c r="L73" s="22"/>
      <c r="M73" s="22"/>
      <c r="N73" s="22"/>
      <c r="O73" s="2"/>
    </row>
    <row r="74" spans="2:15" ht="43.5" customHeight="1">
      <c r="B74" s="738"/>
      <c r="C74" s="1488"/>
      <c r="D74" s="1011"/>
      <c r="E74" s="1486"/>
      <c r="F74" s="1478"/>
      <c r="G74" s="883"/>
      <c r="H74" s="1476"/>
      <c r="I74" s="14"/>
      <c r="J74" s="151"/>
      <c r="K74" s="12"/>
      <c r="L74" s="22"/>
      <c r="M74" s="22"/>
      <c r="N74" s="22"/>
      <c r="O74" s="2"/>
    </row>
    <row r="75" spans="2:15" ht="43.5" customHeight="1" thickBot="1">
      <c r="B75" s="739"/>
      <c r="C75" s="1489"/>
      <c r="D75" s="1012"/>
      <c r="E75" s="1487"/>
      <c r="F75" s="1479"/>
      <c r="G75" s="883"/>
      <c r="H75" s="1476"/>
      <c r="I75" s="14"/>
      <c r="J75" s="151"/>
      <c r="K75" s="12"/>
      <c r="L75" s="22"/>
      <c r="M75" s="22"/>
      <c r="N75" s="22"/>
      <c r="O75" s="2"/>
    </row>
    <row r="76" spans="2:15" ht="46.5" customHeight="1">
      <c r="B76" s="1490" t="s">
        <v>58</v>
      </c>
      <c r="C76" s="1483" t="s">
        <v>242</v>
      </c>
      <c r="D76" s="1188"/>
      <c r="E76" s="1480">
        <f>D76*0.05</f>
        <v>0</v>
      </c>
      <c r="F76" s="1477">
        <f>D76-E76</f>
        <v>0</v>
      </c>
      <c r="G76" s="881"/>
      <c r="H76" s="1475"/>
      <c r="I76" s="14"/>
      <c r="J76" s="151"/>
      <c r="K76" s="12"/>
      <c r="L76" s="22"/>
      <c r="M76" s="22"/>
      <c r="N76" s="22"/>
      <c r="O76" s="2"/>
    </row>
    <row r="77" spans="2:15" ht="46.5" customHeight="1">
      <c r="B77" s="753"/>
      <c r="C77" s="1484"/>
      <c r="D77" s="1041"/>
      <c r="E77" s="1481"/>
      <c r="F77" s="1478"/>
      <c r="G77" s="883"/>
      <c r="H77" s="1476"/>
      <c r="I77" s="14"/>
      <c r="J77" s="151"/>
      <c r="K77" s="12"/>
      <c r="L77" s="22"/>
      <c r="M77" s="22"/>
      <c r="N77" s="22"/>
      <c r="O77" s="2"/>
    </row>
    <row r="78" spans="2:15" ht="46.5" customHeight="1" thickBot="1">
      <c r="B78" s="1491"/>
      <c r="C78" s="1484"/>
      <c r="D78" s="1471"/>
      <c r="E78" s="1482"/>
      <c r="F78" s="1479"/>
      <c r="G78" s="883"/>
      <c r="H78" s="1476"/>
      <c r="I78" s="14"/>
      <c r="J78" s="151"/>
      <c r="K78" s="12"/>
      <c r="L78" s="22"/>
      <c r="M78" s="22"/>
      <c r="N78" s="22"/>
      <c r="O78" s="2"/>
    </row>
    <row r="79" spans="2:15" ht="56.25" customHeight="1">
      <c r="B79" s="1158" t="s">
        <v>59</v>
      </c>
      <c r="C79" s="1457" t="s">
        <v>243</v>
      </c>
      <c r="D79" s="1188"/>
      <c r="E79" s="1480">
        <f>D79*0.05</f>
        <v>0</v>
      </c>
      <c r="F79" s="1477">
        <f>D79-E79</f>
        <v>0</v>
      </c>
      <c r="G79" s="881"/>
      <c r="H79" s="1475"/>
      <c r="I79" s="14"/>
      <c r="J79" s="151"/>
      <c r="K79" s="12"/>
      <c r="L79" s="22"/>
      <c r="M79" s="22"/>
      <c r="N79" s="22"/>
      <c r="O79" s="2"/>
    </row>
    <row r="80" spans="2:15" ht="56.25" customHeight="1">
      <c r="B80" s="758"/>
      <c r="C80" s="1488"/>
      <c r="D80" s="1041"/>
      <c r="E80" s="1481"/>
      <c r="F80" s="1478"/>
      <c r="G80" s="883"/>
      <c r="H80" s="1476"/>
      <c r="I80" s="14"/>
      <c r="J80" s="151"/>
      <c r="K80" s="12"/>
      <c r="L80" s="22"/>
      <c r="M80" s="22"/>
      <c r="N80" s="22"/>
      <c r="O80" s="2"/>
    </row>
    <row r="81" spans="2:15" ht="56.25" customHeight="1" thickBot="1">
      <c r="B81" s="758"/>
      <c r="C81" s="1489"/>
      <c r="D81" s="1471"/>
      <c r="E81" s="1482"/>
      <c r="F81" s="1479"/>
      <c r="G81" s="883"/>
      <c r="H81" s="1476"/>
      <c r="I81" s="14"/>
      <c r="J81" s="151"/>
      <c r="K81" s="12"/>
      <c r="L81" s="22"/>
      <c r="M81" s="22"/>
      <c r="N81" s="22"/>
      <c r="O81" s="2"/>
    </row>
    <row r="82" spans="2:15" ht="56.25" customHeight="1">
      <c r="B82" s="757" t="s">
        <v>60</v>
      </c>
      <c r="C82" s="1457" t="s">
        <v>244</v>
      </c>
      <c r="D82" s="1188"/>
      <c r="E82" s="1480">
        <f>D82*0.05</f>
        <v>0</v>
      </c>
      <c r="F82" s="1477">
        <f>D82-E82</f>
        <v>0</v>
      </c>
      <c r="G82" s="881"/>
      <c r="H82" s="1475"/>
      <c r="I82" s="14"/>
      <c r="J82" s="151"/>
      <c r="K82" s="12"/>
      <c r="L82" s="22"/>
      <c r="M82" s="22"/>
      <c r="N82" s="22"/>
      <c r="O82" s="2"/>
    </row>
    <row r="83" spans="2:15" ht="56.25" customHeight="1">
      <c r="B83" s="758"/>
      <c r="C83" s="1488"/>
      <c r="D83" s="1041"/>
      <c r="E83" s="1481"/>
      <c r="F83" s="1478"/>
      <c r="G83" s="883"/>
      <c r="H83" s="1476"/>
      <c r="I83" s="14"/>
      <c r="J83" s="151"/>
      <c r="K83" s="12"/>
      <c r="L83" s="22"/>
      <c r="M83" s="22"/>
      <c r="N83" s="22"/>
      <c r="O83" s="2"/>
    </row>
    <row r="84" spans="2:15" ht="56.25" customHeight="1" thickBot="1">
      <c r="B84" s="758"/>
      <c r="C84" s="1488"/>
      <c r="D84" s="1471"/>
      <c r="E84" s="1482"/>
      <c r="F84" s="1479"/>
      <c r="G84" s="883"/>
      <c r="H84" s="1476"/>
      <c r="I84" s="14"/>
      <c r="J84" s="151"/>
      <c r="K84" s="12"/>
      <c r="L84" s="22"/>
      <c r="M84" s="22"/>
      <c r="N84" s="22"/>
      <c r="O84" s="2"/>
    </row>
    <row r="85" spans="2:15" ht="48" customHeight="1">
      <c r="B85" s="1469" t="s">
        <v>61</v>
      </c>
      <c r="C85" s="1457" t="s">
        <v>245</v>
      </c>
      <c r="D85" s="1188"/>
      <c r="E85" s="1472">
        <f>D85*0.05</f>
        <v>0</v>
      </c>
      <c r="F85" s="1465">
        <f>D85-E85</f>
        <v>0</v>
      </c>
      <c r="G85" s="834"/>
      <c r="H85" s="1151"/>
      <c r="I85" s="14"/>
      <c r="J85" s="151"/>
      <c r="K85" s="12"/>
      <c r="L85" s="22"/>
      <c r="M85" s="22"/>
      <c r="N85" s="22"/>
      <c r="O85" s="2"/>
    </row>
    <row r="86" spans="2:15" ht="62.25" customHeight="1" thickBot="1">
      <c r="B86" s="1470"/>
      <c r="C86" s="1458"/>
      <c r="D86" s="1471"/>
      <c r="E86" s="1473"/>
      <c r="F86" s="1466"/>
      <c r="G86" s="1152"/>
      <c r="H86" s="661"/>
      <c r="I86" s="14"/>
      <c r="J86" s="151"/>
      <c r="K86" s="12"/>
      <c r="L86" s="22"/>
      <c r="M86" s="22"/>
      <c r="N86" s="22"/>
      <c r="O86" s="2"/>
    </row>
    <row r="87" spans="2:15" ht="53.25" customHeight="1" thickBot="1">
      <c r="B87" s="717" t="s">
        <v>119</v>
      </c>
      <c r="C87" s="1122"/>
      <c r="D87" s="487">
        <f>SUM(D70:D86)</f>
        <v>0</v>
      </c>
      <c r="E87" s="426"/>
      <c r="F87" s="49"/>
      <c r="G87" s="49"/>
      <c r="H87" s="31"/>
      <c r="I87" s="14"/>
      <c r="J87" s="151"/>
      <c r="K87" s="12"/>
      <c r="L87" s="22"/>
      <c r="M87" s="22"/>
      <c r="N87" s="22"/>
      <c r="O87" s="2"/>
    </row>
    <row r="88" spans="1:13" s="41" customFormat="1" ht="53.25" customHeight="1">
      <c r="A88" s="40"/>
      <c r="B88" s="675"/>
      <c r="C88" s="1467"/>
      <c r="D88" s="1467"/>
      <c r="E88" s="1467"/>
      <c r="F88" s="1468"/>
      <c r="G88" s="1468"/>
      <c r="H88" s="37"/>
      <c r="I88" s="14"/>
      <c r="J88" s="151"/>
      <c r="K88" s="12"/>
      <c r="L88" s="22"/>
      <c r="M88" s="22"/>
    </row>
    <row r="89" spans="2:13" ht="30.75" customHeight="1">
      <c r="B89" s="144"/>
      <c r="C89" s="144"/>
      <c r="D89" s="30"/>
      <c r="E89" s="21"/>
      <c r="F89" s="31"/>
      <c r="G89" s="14"/>
      <c r="H89" s="15"/>
      <c r="I89" s="38"/>
      <c r="J89" s="155"/>
      <c r="K89" s="39"/>
      <c r="L89" s="39"/>
      <c r="M89" s="40"/>
    </row>
    <row r="90" spans="2:13" ht="7.5" customHeight="1" thickBot="1">
      <c r="B90" s="144"/>
      <c r="C90" s="144"/>
      <c r="D90" s="30"/>
      <c r="E90" s="21"/>
      <c r="F90" s="31"/>
      <c r="G90" s="14"/>
      <c r="H90" s="15"/>
      <c r="I90" s="12"/>
      <c r="J90" s="152"/>
      <c r="K90" s="22"/>
      <c r="L90" s="22"/>
      <c r="M90" s="2"/>
    </row>
    <row r="91" spans="2:13" ht="30.75" customHeight="1" thickBot="1">
      <c r="B91" s="761" t="s">
        <v>404</v>
      </c>
      <c r="C91" s="762"/>
      <c r="D91" s="763"/>
      <c r="E91" s="409"/>
      <c r="F91" s="1"/>
      <c r="G91" s="8"/>
      <c r="H91" s="15"/>
      <c r="I91" s="12"/>
      <c r="J91" s="152"/>
      <c r="K91" s="22"/>
      <c r="L91" s="22"/>
      <c r="M91" s="2"/>
    </row>
    <row r="92" spans="2:15" ht="57" customHeight="1" thickBot="1">
      <c r="B92" s="108" t="s">
        <v>31</v>
      </c>
      <c r="C92" s="70" t="s">
        <v>118</v>
      </c>
      <c r="D92" s="64" t="s">
        <v>117</v>
      </c>
      <c r="E92" s="64" t="s">
        <v>385</v>
      </c>
      <c r="F92" s="74" t="s">
        <v>405</v>
      </c>
      <c r="G92" s="71" t="s">
        <v>53</v>
      </c>
      <c r="H92" s="71" t="s">
        <v>44</v>
      </c>
      <c r="I92" s="135" t="s">
        <v>395</v>
      </c>
      <c r="J92" s="462"/>
      <c r="K92" s="271"/>
      <c r="L92" s="2"/>
      <c r="M92" s="22"/>
      <c r="N92" s="22"/>
      <c r="O92" s="2"/>
    </row>
    <row r="93" spans="2:15" ht="15.75" customHeight="1" thickBot="1">
      <c r="B93" s="1454" t="s">
        <v>246</v>
      </c>
      <c r="C93" s="1456" t="s">
        <v>42</v>
      </c>
      <c r="D93" s="890"/>
      <c r="E93" s="1459">
        <f>D93*0.05</f>
        <v>0</v>
      </c>
      <c r="F93" s="1462">
        <f>D93-E93</f>
        <v>0</v>
      </c>
      <c r="G93" s="485" t="s">
        <v>39</v>
      </c>
      <c r="H93" s="485" t="s">
        <v>108</v>
      </c>
      <c r="I93" s="486" t="s">
        <v>388</v>
      </c>
      <c r="J93" s="484"/>
      <c r="K93" s="777"/>
      <c r="L93" s="22"/>
      <c r="M93" s="22"/>
      <c r="N93" s="22"/>
      <c r="O93" s="2"/>
    </row>
    <row r="94" spans="2:15" ht="39.75" customHeight="1">
      <c r="B94" s="1455"/>
      <c r="C94" s="934"/>
      <c r="D94" s="891"/>
      <c r="E94" s="1460"/>
      <c r="F94" s="1463"/>
      <c r="G94" s="1114">
        <f>D93*12</f>
        <v>0</v>
      </c>
      <c r="H94" s="1114">
        <f>D93*5</f>
        <v>0</v>
      </c>
      <c r="I94" s="1311">
        <f>E93*17</f>
        <v>0</v>
      </c>
      <c r="J94" s="781"/>
      <c r="K94" s="777"/>
      <c r="L94" s="22"/>
      <c r="M94" s="22"/>
      <c r="N94" s="22"/>
      <c r="O94" s="2"/>
    </row>
    <row r="95" spans="2:15" ht="35.25" customHeight="1">
      <c r="B95" s="375" t="s">
        <v>247</v>
      </c>
      <c r="C95" s="65" t="s">
        <v>43</v>
      </c>
      <c r="D95" s="891"/>
      <c r="E95" s="1460"/>
      <c r="F95" s="1463"/>
      <c r="G95" s="1333"/>
      <c r="H95" s="1333"/>
      <c r="I95" s="1312"/>
      <c r="J95" s="661"/>
      <c r="K95" s="782"/>
      <c r="L95" s="22"/>
      <c r="M95" s="22"/>
      <c r="N95" s="22"/>
      <c r="O95" s="2"/>
    </row>
    <row r="96" spans="2:15" ht="32.25" customHeight="1" thickBot="1">
      <c r="B96" s="351" t="s">
        <v>248</v>
      </c>
      <c r="C96" s="203" t="s">
        <v>37</v>
      </c>
      <c r="D96" s="903"/>
      <c r="E96" s="1461"/>
      <c r="F96" s="1464"/>
      <c r="G96" s="1334"/>
      <c r="H96" s="1334"/>
      <c r="I96" s="1313"/>
      <c r="J96" s="661"/>
      <c r="K96" s="777"/>
      <c r="L96" s="22"/>
      <c r="M96" s="22"/>
      <c r="N96" s="22"/>
      <c r="O96" s="2"/>
    </row>
    <row r="97" spans="2:13" ht="30.75" customHeight="1">
      <c r="B97" s="1314" t="s">
        <v>116</v>
      </c>
      <c r="C97" s="1315"/>
      <c r="D97" s="34"/>
      <c r="E97" s="88"/>
      <c r="F97" s="88"/>
      <c r="G97" s="88"/>
      <c r="H97" s="15"/>
      <c r="I97" s="12"/>
      <c r="J97" s="152"/>
      <c r="K97" s="22"/>
      <c r="L97" s="28"/>
      <c r="M97" s="22"/>
    </row>
    <row r="98" spans="1:13" ht="15">
      <c r="A98" s="3"/>
      <c r="B98" s="143"/>
      <c r="C98" s="143"/>
      <c r="D98" s="20"/>
      <c r="E98" s="21"/>
      <c r="F98" s="14"/>
      <c r="G98" s="14"/>
      <c r="H98" s="15"/>
      <c r="I98" s="12"/>
      <c r="J98" s="149"/>
      <c r="K98" s="22"/>
      <c r="L98" s="22"/>
      <c r="M98" s="2"/>
    </row>
    <row r="99" spans="2:13" ht="15.75" thickBot="1">
      <c r="B99" s="145"/>
      <c r="C99" s="145"/>
      <c r="D99" s="18"/>
      <c r="E99" s="90"/>
      <c r="F99" s="3"/>
      <c r="G99" s="2"/>
      <c r="H99" s="12"/>
      <c r="I99" s="28"/>
      <c r="J99" s="156"/>
      <c r="K99" s="2"/>
      <c r="L99" s="22"/>
      <c r="M99" s="2"/>
    </row>
    <row r="100" spans="2:12" ht="30" customHeight="1" thickBot="1">
      <c r="B100" s="761" t="s">
        <v>403</v>
      </c>
      <c r="C100" s="762"/>
      <c r="D100" s="763"/>
      <c r="E100" s="409"/>
      <c r="F100" s="1"/>
      <c r="G100" s="8"/>
      <c r="H100" s="11"/>
      <c r="I100" s="27"/>
      <c r="J100" s="149"/>
      <c r="K100" s="2"/>
      <c r="L100" s="2"/>
    </row>
    <row r="101" spans="2:12" ht="26.25" customHeight="1" thickBot="1">
      <c r="B101" s="1328" t="s">
        <v>31</v>
      </c>
      <c r="C101" s="1330" t="s">
        <v>78</v>
      </c>
      <c r="D101" s="1332" t="s">
        <v>50</v>
      </c>
      <c r="E101" s="374" t="s">
        <v>401</v>
      </c>
      <c r="F101" s="137" t="s">
        <v>51</v>
      </c>
      <c r="G101" s="138" t="s">
        <v>52</v>
      </c>
      <c r="H101" s="23"/>
      <c r="I101" s="157"/>
      <c r="J101" s="2"/>
      <c r="K101" s="2"/>
      <c r="L101" s="2"/>
    </row>
    <row r="102" spans="2:12" ht="16.5" customHeight="1" thickBot="1">
      <c r="B102" s="1329"/>
      <c r="C102" s="1331"/>
      <c r="D102" s="804"/>
      <c r="E102" s="215" t="s">
        <v>109</v>
      </c>
      <c r="F102" s="216" t="s">
        <v>39</v>
      </c>
      <c r="G102" s="216" t="s">
        <v>39</v>
      </c>
      <c r="H102" s="23"/>
      <c r="I102" s="157"/>
      <c r="J102" s="2"/>
      <c r="K102" s="2"/>
      <c r="L102" s="2"/>
    </row>
    <row r="103" spans="2:11" ht="34.5" customHeight="1">
      <c r="B103" s="481" t="s">
        <v>249</v>
      </c>
      <c r="C103" s="482" t="s">
        <v>33</v>
      </c>
      <c r="D103" s="889"/>
      <c r="E103" s="1317">
        <f>D103*7</f>
        <v>0</v>
      </c>
      <c r="F103" s="1319">
        <f>D103*12</f>
        <v>0</v>
      </c>
      <c r="G103" s="1322">
        <f>D103*12</f>
        <v>0</v>
      </c>
      <c r="H103" s="10"/>
      <c r="I103" s="158"/>
      <c r="J103" s="2"/>
      <c r="K103" s="2"/>
    </row>
    <row r="104" spans="2:12" ht="29.25" customHeight="1">
      <c r="B104" s="368" t="s">
        <v>250</v>
      </c>
      <c r="C104" s="193" t="s">
        <v>35</v>
      </c>
      <c r="D104" s="1316"/>
      <c r="E104" s="994"/>
      <c r="F104" s="1320"/>
      <c r="G104" s="1323"/>
      <c r="H104" s="10"/>
      <c r="I104" s="158"/>
      <c r="J104" s="2"/>
      <c r="K104" s="2"/>
      <c r="L104" s="2"/>
    </row>
    <row r="105" spans="2:12" ht="25.5" customHeight="1">
      <c r="B105" s="371" t="s">
        <v>248</v>
      </c>
      <c r="C105" s="189" t="s">
        <v>37</v>
      </c>
      <c r="D105" s="1316"/>
      <c r="E105" s="994"/>
      <c r="F105" s="1320"/>
      <c r="G105" s="1323"/>
      <c r="H105" s="10"/>
      <c r="I105" s="158"/>
      <c r="J105" s="2"/>
      <c r="K105" s="2"/>
      <c r="L105" s="2"/>
    </row>
    <row r="106" spans="2:12" ht="40.5" customHeight="1" thickBot="1">
      <c r="B106" s="1325" t="s">
        <v>333</v>
      </c>
      <c r="C106" s="189" t="s">
        <v>23</v>
      </c>
      <c r="D106" s="1316"/>
      <c r="E106" s="994"/>
      <c r="F106" s="1320"/>
      <c r="G106" s="1323"/>
      <c r="H106" s="10"/>
      <c r="I106" s="158"/>
      <c r="J106" s="2"/>
      <c r="K106" s="2"/>
      <c r="L106" s="2"/>
    </row>
    <row r="107" spans="2:12" ht="40.5" customHeight="1" thickBot="1">
      <c r="B107" s="1326"/>
      <c r="C107" s="190" t="s">
        <v>38</v>
      </c>
      <c r="D107" s="1064"/>
      <c r="E107" s="1318"/>
      <c r="F107" s="1321"/>
      <c r="G107" s="1324"/>
      <c r="H107" s="10"/>
      <c r="I107" s="158"/>
      <c r="J107" s="9"/>
      <c r="K107" s="2"/>
      <c r="L107" s="2"/>
    </row>
    <row r="108" spans="2:12" ht="33" customHeight="1">
      <c r="B108" s="1327" t="s">
        <v>82</v>
      </c>
      <c r="C108" s="1327"/>
      <c r="D108" s="18"/>
      <c r="E108" s="33"/>
      <c r="F108" s="88"/>
      <c r="G108" s="86"/>
      <c r="H108" s="86"/>
      <c r="I108" s="10"/>
      <c r="J108" s="158"/>
      <c r="K108" s="2"/>
      <c r="L108" s="2"/>
    </row>
    <row r="109" spans="2:13" ht="15">
      <c r="B109" s="483"/>
      <c r="C109" s="122"/>
      <c r="D109" s="25"/>
      <c r="E109" s="9"/>
      <c r="F109" s="9"/>
      <c r="G109" s="9"/>
      <c r="H109" s="9"/>
      <c r="I109" s="9"/>
      <c r="J109" s="158"/>
      <c r="K109" s="2"/>
      <c r="L109" s="2"/>
      <c r="M109" s="2"/>
    </row>
    <row r="110" spans="2:13" ht="15.75" thickBot="1">
      <c r="B110" s="122"/>
      <c r="C110" s="122"/>
      <c r="D110" s="25"/>
      <c r="E110" s="9"/>
      <c r="F110" s="9"/>
      <c r="G110" s="9"/>
      <c r="H110" s="9"/>
      <c r="I110" s="9"/>
      <c r="J110" s="158"/>
      <c r="K110" s="2"/>
      <c r="L110" s="2"/>
      <c r="M110" s="2"/>
    </row>
    <row r="111" spans="2:13" ht="42" customHeight="1" thickBot="1">
      <c r="B111" s="761" t="s">
        <v>402</v>
      </c>
      <c r="C111" s="762"/>
      <c r="D111" s="763"/>
      <c r="E111" s="834"/>
      <c r="F111" s="835"/>
      <c r="G111" s="835"/>
      <c r="H111" s="835"/>
      <c r="I111" s="27"/>
      <c r="J111" s="158"/>
      <c r="K111" s="2"/>
      <c r="L111" s="2"/>
      <c r="M111" s="2"/>
    </row>
    <row r="112" spans="2:12" ht="75.75" thickBot="1">
      <c r="B112" s="836" t="s">
        <v>31</v>
      </c>
      <c r="C112" s="1107" t="s">
        <v>28</v>
      </c>
      <c r="D112" s="217" t="s">
        <v>45</v>
      </c>
      <c r="E112" s="366" t="s">
        <v>55</v>
      </c>
      <c r="F112" s="366" t="s">
        <v>46</v>
      </c>
      <c r="G112" s="369" t="s">
        <v>47</v>
      </c>
      <c r="H112" s="23"/>
      <c r="I112" s="158"/>
      <c r="J112" s="2"/>
      <c r="K112" s="2"/>
      <c r="L112" s="2"/>
    </row>
    <row r="113" spans="2:12" ht="15.75" thickBot="1">
      <c r="B113" s="837"/>
      <c r="C113" s="1108"/>
      <c r="D113" s="218" t="s">
        <v>39</v>
      </c>
      <c r="E113" s="219" t="s">
        <v>39</v>
      </c>
      <c r="F113" s="219" t="s">
        <v>39</v>
      </c>
      <c r="G113" s="219" t="s">
        <v>39</v>
      </c>
      <c r="H113" s="23"/>
      <c r="I113" s="158"/>
      <c r="J113" s="2"/>
      <c r="K113" s="2"/>
      <c r="L113" s="2"/>
    </row>
    <row r="114" spans="2:12" ht="41.25" customHeight="1">
      <c r="B114" s="347" t="s">
        <v>249</v>
      </c>
      <c r="C114" s="139" t="s">
        <v>33</v>
      </c>
      <c r="D114" s="889"/>
      <c r="E114" s="1031"/>
      <c r="F114" s="1031"/>
      <c r="G114" s="1031"/>
      <c r="H114" s="10"/>
      <c r="I114" s="158"/>
      <c r="J114" s="2"/>
      <c r="K114" s="2"/>
      <c r="L114" s="2"/>
    </row>
    <row r="115" spans="2:12" ht="45.75" customHeight="1">
      <c r="B115" s="340" t="s">
        <v>250</v>
      </c>
      <c r="C115" s="81" t="s">
        <v>35</v>
      </c>
      <c r="D115" s="1063"/>
      <c r="E115" s="1063"/>
      <c r="F115" s="1063"/>
      <c r="G115" s="1063"/>
      <c r="H115" s="10"/>
      <c r="I115" s="158"/>
      <c r="J115" s="2"/>
      <c r="K115" s="2"/>
      <c r="L115" s="2"/>
    </row>
    <row r="116" spans="2:12" ht="39.75" customHeight="1">
      <c r="B116" s="102" t="s">
        <v>251</v>
      </c>
      <c r="C116" s="58" t="s">
        <v>37</v>
      </c>
      <c r="D116" s="1063"/>
      <c r="E116" s="1063"/>
      <c r="F116" s="1063"/>
      <c r="G116" s="1063"/>
      <c r="H116" s="10"/>
      <c r="I116" s="158"/>
      <c r="J116" s="2"/>
      <c r="K116" s="2"/>
      <c r="L116" s="2"/>
    </row>
    <row r="117" spans="2:12" ht="43.5" customHeight="1">
      <c r="B117" s="943" t="s">
        <v>333</v>
      </c>
      <c r="C117" s="140" t="s">
        <v>23</v>
      </c>
      <c r="D117" s="1063"/>
      <c r="E117" s="1063"/>
      <c r="F117" s="1063"/>
      <c r="G117" s="1063"/>
      <c r="H117" s="10"/>
      <c r="I117" s="158"/>
      <c r="J117" s="2"/>
      <c r="K117" s="2"/>
      <c r="L117" s="2"/>
    </row>
    <row r="118" spans="2:12" ht="41.25" customHeight="1" thickBot="1">
      <c r="B118" s="1310"/>
      <c r="C118" s="177" t="s">
        <v>38</v>
      </c>
      <c r="D118" s="1103"/>
      <c r="E118" s="1103"/>
      <c r="F118" s="1103"/>
      <c r="G118" s="1103"/>
      <c r="H118" s="10"/>
      <c r="I118" s="158"/>
      <c r="J118" s="2"/>
      <c r="K118" s="2"/>
      <c r="L118" s="2"/>
    </row>
    <row r="119" spans="2:14" ht="16.5" thickBot="1">
      <c r="B119" s="530" t="s">
        <v>48</v>
      </c>
      <c r="C119" s="531"/>
      <c r="D119" s="461">
        <f>D114*12</f>
        <v>0</v>
      </c>
      <c r="E119" s="220">
        <f>E114*12</f>
        <v>0</v>
      </c>
      <c r="F119" s="221">
        <f>F114*12</f>
        <v>0</v>
      </c>
      <c r="G119" s="221">
        <f>G114*12</f>
        <v>0</v>
      </c>
      <c r="H119" s="407"/>
      <c r="I119" s="88"/>
      <c r="J119" s="158"/>
      <c r="K119" s="9"/>
      <c r="L119" s="2"/>
      <c r="M119" s="2"/>
      <c r="N119" s="2"/>
    </row>
    <row r="120" spans="2:13" ht="15">
      <c r="B120" s="84"/>
      <c r="C120" s="84"/>
      <c r="D120" s="3"/>
      <c r="E120" s="3"/>
      <c r="F120" s="3"/>
      <c r="G120" s="3"/>
      <c r="H120" s="3"/>
      <c r="I120" s="3"/>
      <c r="J120" s="158"/>
      <c r="K120" s="2"/>
      <c r="L120" s="2"/>
      <c r="M120" s="2"/>
    </row>
    <row r="121" spans="2:13" ht="15">
      <c r="B121" s="84"/>
      <c r="C121" s="84"/>
      <c r="D121" s="3"/>
      <c r="E121" s="3"/>
      <c r="F121" s="3"/>
      <c r="G121" s="3"/>
      <c r="H121" s="3"/>
      <c r="I121" s="3"/>
      <c r="J121" s="158"/>
      <c r="K121" s="2"/>
      <c r="L121" s="2"/>
      <c r="M121" s="2"/>
    </row>
    <row r="122" spans="2:13" ht="15">
      <c r="B122" s="807" t="s">
        <v>287</v>
      </c>
      <c r="C122" s="808"/>
      <c r="D122" s="809"/>
      <c r="E122" s="3"/>
      <c r="F122" s="3"/>
      <c r="G122" s="3"/>
      <c r="H122" s="3"/>
      <c r="I122" s="3"/>
      <c r="J122" s="158"/>
      <c r="K122" s="2"/>
      <c r="L122" s="2"/>
      <c r="M122" s="2"/>
    </row>
    <row r="123" spans="2:13" ht="15.75" thickBot="1">
      <c r="B123" s="810" t="s">
        <v>63</v>
      </c>
      <c r="C123" s="811"/>
      <c r="D123" s="812"/>
      <c r="E123" s="3"/>
      <c r="F123" s="3"/>
      <c r="G123" s="3"/>
      <c r="H123" s="3"/>
      <c r="I123" s="3"/>
      <c r="J123" s="158"/>
      <c r="K123" s="2"/>
      <c r="L123" s="2"/>
      <c r="M123" s="2"/>
    </row>
    <row r="124" spans="2:13" ht="15.75" thickBot="1">
      <c r="B124" s="940"/>
      <c r="C124" s="941"/>
      <c r="D124" s="942"/>
      <c r="E124" s="3"/>
      <c r="F124" s="3"/>
      <c r="G124" s="3"/>
      <c r="H124" s="3"/>
      <c r="I124" s="3"/>
      <c r="J124" s="158"/>
      <c r="K124" s="2"/>
      <c r="L124" s="2"/>
      <c r="M124" s="2"/>
    </row>
    <row r="125" spans="2:13" ht="38.25" customHeight="1">
      <c r="B125" s="1309" t="s">
        <v>295</v>
      </c>
      <c r="C125" s="1309"/>
      <c r="D125" s="1309"/>
      <c r="E125" s="3"/>
      <c r="F125" s="3"/>
      <c r="G125" s="3"/>
      <c r="H125" s="3"/>
      <c r="I125" s="3"/>
      <c r="J125" s="158"/>
      <c r="K125" s="2"/>
      <c r="L125" s="2"/>
      <c r="M125" s="2"/>
    </row>
    <row r="126" spans="2:13" ht="15.75" thickBot="1">
      <c r="B126" s="146"/>
      <c r="C126" s="146"/>
      <c r="D126" s="2"/>
      <c r="E126" s="3"/>
      <c r="F126" s="3"/>
      <c r="G126" s="3"/>
      <c r="H126" s="3"/>
      <c r="I126" s="3"/>
      <c r="J126" s="158"/>
      <c r="K126" s="2"/>
      <c r="L126" s="2"/>
      <c r="M126" s="2"/>
    </row>
    <row r="127" spans="2:13" ht="38.25" customHeight="1" thickBot="1">
      <c r="B127" s="142"/>
      <c r="C127" s="142"/>
      <c r="D127" s="2"/>
      <c r="E127" s="3"/>
      <c r="F127" s="817" t="s">
        <v>259</v>
      </c>
      <c r="G127" s="1474"/>
      <c r="H127" s="3"/>
      <c r="I127" s="3"/>
      <c r="J127" s="158"/>
      <c r="K127" s="2"/>
      <c r="L127" s="2"/>
      <c r="M127" s="2"/>
    </row>
    <row r="128" spans="2:13" ht="28.5" customHeight="1">
      <c r="B128" s="142"/>
      <c r="C128" s="142"/>
      <c r="D128" s="2"/>
      <c r="E128" s="3"/>
      <c r="F128" s="172" t="s">
        <v>115</v>
      </c>
      <c r="G128" s="173" t="s">
        <v>64</v>
      </c>
      <c r="H128" s="3"/>
      <c r="I128" s="3"/>
      <c r="J128" s="158"/>
      <c r="K128" s="2"/>
      <c r="L128" s="2"/>
      <c r="M128" s="2"/>
    </row>
    <row r="129" spans="2:13" ht="37.5" customHeight="1">
      <c r="B129" s="142"/>
      <c r="C129" s="142"/>
      <c r="D129" s="2"/>
      <c r="E129" s="3"/>
      <c r="F129" s="103" t="s">
        <v>298</v>
      </c>
      <c r="G129" s="178">
        <f>'FFS IT Services'!L27</f>
        <v>0</v>
      </c>
      <c r="H129" s="3"/>
      <c r="I129" s="3"/>
      <c r="J129" s="158"/>
      <c r="K129" s="2"/>
      <c r="L129" s="2"/>
      <c r="M129" s="2"/>
    </row>
    <row r="130" spans="2:13" ht="44.25" customHeight="1">
      <c r="B130" s="142"/>
      <c r="C130" s="142"/>
      <c r="D130" s="2"/>
      <c r="E130" s="3"/>
      <c r="F130" s="102" t="s">
        <v>65</v>
      </c>
      <c r="G130" s="179">
        <f>SUM(F47+D65)</f>
        <v>0</v>
      </c>
      <c r="H130" s="3"/>
      <c r="I130" s="3"/>
      <c r="J130" s="158"/>
      <c r="K130" s="2"/>
      <c r="L130" s="2"/>
      <c r="M130" s="2"/>
    </row>
    <row r="131" spans="2:13" ht="43.5" customHeight="1">
      <c r="B131" s="142"/>
      <c r="C131" s="142"/>
      <c r="D131" s="2"/>
      <c r="E131" s="3"/>
      <c r="F131" s="103" t="s">
        <v>114</v>
      </c>
      <c r="G131" s="180">
        <f>D87</f>
        <v>0</v>
      </c>
      <c r="H131" s="3"/>
      <c r="I131" s="3"/>
      <c r="J131" s="158"/>
      <c r="K131" s="2"/>
      <c r="L131" s="2"/>
      <c r="M131" s="2"/>
    </row>
    <row r="132" spans="2:13" ht="36" customHeight="1">
      <c r="B132" s="142"/>
      <c r="C132" s="142"/>
      <c r="D132" s="2"/>
      <c r="E132" s="3"/>
      <c r="F132" s="103" t="s">
        <v>67</v>
      </c>
      <c r="G132" s="180">
        <f>G94+H94</f>
        <v>0</v>
      </c>
      <c r="H132" s="3"/>
      <c r="I132" s="3"/>
      <c r="J132" s="158"/>
      <c r="K132" s="2"/>
      <c r="L132" s="2"/>
      <c r="M132" s="2"/>
    </row>
    <row r="133" spans="2:13" ht="35.25" customHeight="1">
      <c r="B133" s="142"/>
      <c r="C133" s="142"/>
      <c r="D133" s="2"/>
      <c r="E133" s="3"/>
      <c r="F133" s="103" t="s">
        <v>66</v>
      </c>
      <c r="G133" s="180">
        <f>D103*31</f>
        <v>0</v>
      </c>
      <c r="H133" s="3"/>
      <c r="I133" s="3"/>
      <c r="J133" s="158"/>
      <c r="K133" s="2"/>
      <c r="L133" s="2"/>
      <c r="M133" s="2"/>
    </row>
    <row r="134" spans="2:13" ht="31.5">
      <c r="B134" s="142"/>
      <c r="C134" s="142"/>
      <c r="D134" s="2"/>
      <c r="E134" s="3"/>
      <c r="F134" s="63" t="s">
        <v>68</v>
      </c>
      <c r="G134" s="174">
        <f>SUM(G129:G133)</f>
        <v>0</v>
      </c>
      <c r="H134" s="3"/>
      <c r="I134" s="3"/>
      <c r="J134" s="158"/>
      <c r="K134" s="2"/>
      <c r="L134" s="2"/>
      <c r="M134" s="2"/>
    </row>
    <row r="135" spans="2:13" ht="15">
      <c r="B135" s="142"/>
      <c r="C135" s="142"/>
      <c r="D135" s="2"/>
      <c r="E135" s="3"/>
      <c r="F135" s="36"/>
      <c r="G135" s="62"/>
      <c r="H135" s="3"/>
      <c r="I135" s="3"/>
      <c r="J135" s="159"/>
      <c r="K135" s="2"/>
      <c r="L135" s="2"/>
      <c r="M135" s="2"/>
    </row>
    <row r="136" spans="2:13" ht="15.75">
      <c r="B136" s="142"/>
      <c r="C136" s="84"/>
      <c r="D136" s="3"/>
      <c r="E136" s="3"/>
      <c r="F136" s="515" t="s">
        <v>298</v>
      </c>
      <c r="G136" s="520">
        <f>'FFS IT Services'!L50</f>
        <v>0</v>
      </c>
      <c r="H136" s="3"/>
      <c r="I136" s="3"/>
      <c r="J136" s="160"/>
      <c r="K136" s="2"/>
      <c r="L136" s="2"/>
      <c r="M136" s="2"/>
    </row>
    <row r="137" spans="2:13" ht="15.75">
      <c r="B137" s="142"/>
      <c r="C137" s="84"/>
      <c r="D137" s="3"/>
      <c r="E137" s="3"/>
      <c r="F137" s="104" t="s">
        <v>24</v>
      </c>
      <c r="G137" s="181">
        <f>D114*12</f>
        <v>0</v>
      </c>
      <c r="H137" s="3"/>
      <c r="I137" s="3"/>
      <c r="J137" s="157"/>
      <c r="K137" s="2"/>
      <c r="L137" s="2"/>
      <c r="M137" s="2"/>
    </row>
    <row r="138" spans="2:13" ht="15.75">
      <c r="B138" s="142"/>
      <c r="C138" s="84"/>
      <c r="D138" s="3"/>
      <c r="E138" s="3"/>
      <c r="F138" s="104" t="s">
        <v>25</v>
      </c>
      <c r="G138" s="181">
        <f>E114*12</f>
        <v>0</v>
      </c>
      <c r="H138" s="3"/>
      <c r="I138" s="3"/>
      <c r="J138" s="160"/>
      <c r="K138" s="2"/>
      <c r="L138" s="2"/>
      <c r="M138" s="2"/>
    </row>
    <row r="139" spans="2:13" ht="15.75">
      <c r="B139" s="142"/>
      <c r="C139" s="84"/>
      <c r="D139" s="3"/>
      <c r="E139" s="3"/>
      <c r="F139" s="104" t="s">
        <v>26</v>
      </c>
      <c r="G139" s="181">
        <f>F114*12</f>
        <v>0</v>
      </c>
      <c r="H139" s="3"/>
      <c r="I139" s="3"/>
      <c r="J139" s="160"/>
      <c r="K139" s="2"/>
      <c r="L139" s="2"/>
      <c r="M139" s="2"/>
    </row>
    <row r="140" spans="2:13" ht="15.75">
      <c r="B140" s="142"/>
      <c r="C140" s="84"/>
      <c r="D140" s="3"/>
      <c r="E140" s="3"/>
      <c r="F140" s="104" t="s">
        <v>27</v>
      </c>
      <c r="G140" s="181">
        <f>G114*12</f>
        <v>0</v>
      </c>
      <c r="H140" s="3"/>
      <c r="I140" s="3"/>
      <c r="J140" s="160"/>
      <c r="K140" s="2"/>
      <c r="L140" s="2"/>
      <c r="M140" s="2"/>
    </row>
    <row r="141" spans="2:13" ht="15.75" thickBot="1">
      <c r="B141" s="142"/>
      <c r="C141" s="84"/>
      <c r="D141" s="3"/>
      <c r="E141" s="3"/>
      <c r="F141" s="36"/>
      <c r="G141" s="62"/>
      <c r="H141" s="3"/>
      <c r="I141" s="3"/>
      <c r="J141" s="160"/>
      <c r="K141" s="2"/>
      <c r="L141" s="2"/>
      <c r="M141" s="2"/>
    </row>
    <row r="142" spans="2:13" ht="40.5" customHeight="1" thickBot="1">
      <c r="B142" s="142"/>
      <c r="C142" s="84"/>
      <c r="D142" s="3"/>
      <c r="E142" s="3"/>
      <c r="F142" s="141" t="s">
        <v>69</v>
      </c>
      <c r="G142" s="176">
        <f>SUM(G134:G140)</f>
        <v>0</v>
      </c>
      <c r="H142" s="3"/>
      <c r="I142" s="3"/>
      <c r="J142" s="160"/>
      <c r="K142" s="2"/>
      <c r="L142" s="2"/>
      <c r="M142" s="2"/>
    </row>
    <row r="143" spans="2:13" ht="15">
      <c r="B143" s="142"/>
      <c r="C143" s="84"/>
      <c r="D143" s="3"/>
      <c r="E143" s="3"/>
      <c r="F143" s="3"/>
      <c r="G143" s="3"/>
      <c r="H143" s="3"/>
      <c r="I143" s="3"/>
      <c r="J143" s="160"/>
      <c r="K143" s="2"/>
      <c r="L143" s="2"/>
      <c r="M143" s="2"/>
    </row>
    <row r="144" spans="2:13" ht="15">
      <c r="B144" s="142"/>
      <c r="C144" s="84"/>
      <c r="D144" s="3"/>
      <c r="E144" s="3"/>
      <c r="F144" s="3"/>
      <c r="G144" s="3"/>
      <c r="H144" s="2"/>
      <c r="I144" s="3"/>
      <c r="J144" s="149"/>
      <c r="K144" s="2"/>
      <c r="L144" s="2"/>
      <c r="M144" s="2"/>
    </row>
    <row r="145" spans="2:13" ht="15">
      <c r="B145" s="142"/>
      <c r="C145" s="84"/>
      <c r="D145" s="3"/>
      <c r="E145" s="3"/>
      <c r="F145" s="2"/>
      <c r="G145" s="2"/>
      <c r="H145" s="2"/>
      <c r="I145" s="2"/>
      <c r="J145" s="149"/>
      <c r="K145" s="2"/>
      <c r="L145" s="2"/>
      <c r="M145" s="2"/>
    </row>
    <row r="146" spans="2:13" ht="15">
      <c r="B146" s="142"/>
      <c r="C146" s="84"/>
      <c r="D146" s="3"/>
      <c r="E146" s="3"/>
      <c r="F146" s="2"/>
      <c r="G146" s="2"/>
      <c r="H146" s="2"/>
      <c r="I146" s="2"/>
      <c r="J146" s="149"/>
      <c r="K146" s="2"/>
      <c r="L146" s="2"/>
      <c r="M146" s="2"/>
    </row>
    <row r="147" spans="2:13" ht="15">
      <c r="B147" s="142"/>
      <c r="C147" s="84"/>
      <c r="D147" s="3"/>
      <c r="E147" s="2"/>
      <c r="F147" s="2"/>
      <c r="G147" s="2"/>
      <c r="H147" s="2"/>
      <c r="I147" s="2"/>
      <c r="J147" s="149"/>
      <c r="K147" s="2"/>
      <c r="L147" s="2"/>
      <c r="M147" s="2"/>
    </row>
    <row r="148" spans="2:13" ht="15">
      <c r="B148" s="142"/>
      <c r="C148" s="84"/>
      <c r="D148" s="3"/>
      <c r="E148" s="2"/>
      <c r="F148" s="2"/>
      <c r="G148" s="2"/>
      <c r="H148" s="2"/>
      <c r="I148" s="2"/>
      <c r="J148" s="149"/>
      <c r="K148" s="2"/>
      <c r="L148" s="2"/>
      <c r="M148" s="2"/>
    </row>
    <row r="149" spans="2:13" ht="15">
      <c r="B149" s="142"/>
      <c r="C149" s="84"/>
      <c r="D149" s="3"/>
      <c r="E149" s="2"/>
      <c r="F149" s="2"/>
      <c r="G149" s="2"/>
      <c r="H149" s="2"/>
      <c r="I149" s="2"/>
      <c r="J149" s="149"/>
      <c r="K149" s="2"/>
      <c r="L149" s="2"/>
      <c r="M149" s="2"/>
    </row>
    <row r="150" spans="2:13" ht="15">
      <c r="B150" s="142"/>
      <c r="C150" s="84"/>
      <c r="D150" s="3"/>
      <c r="E150" s="2"/>
      <c r="F150" s="2"/>
      <c r="G150" s="2"/>
      <c r="H150" s="2"/>
      <c r="I150" s="2"/>
      <c r="J150" s="149"/>
      <c r="K150" s="2"/>
      <c r="L150" s="2"/>
      <c r="M150" s="2"/>
    </row>
    <row r="151" spans="2:13" ht="15">
      <c r="B151" s="142"/>
      <c r="C151" s="84"/>
      <c r="D151" s="3"/>
      <c r="E151" s="2"/>
      <c r="F151" s="2"/>
      <c r="G151" s="2"/>
      <c r="H151" s="2"/>
      <c r="I151" s="2"/>
      <c r="J151" s="149"/>
      <c r="K151" s="2"/>
      <c r="L151" s="2"/>
      <c r="M151" s="2"/>
    </row>
    <row r="152" spans="2:12" ht="15">
      <c r="B152" s="142"/>
      <c r="C152" s="142"/>
      <c r="D152" s="2"/>
      <c r="E152" s="2"/>
      <c r="F152" s="2"/>
      <c r="G152" s="2"/>
      <c r="H152" s="2"/>
      <c r="I152" s="2"/>
      <c r="J152" s="149"/>
      <c r="K152" s="2"/>
      <c r="L152" s="2"/>
    </row>
    <row r="153" spans="2:12" ht="15">
      <c r="B153" s="142"/>
      <c r="C153" s="142"/>
      <c r="D153" s="2"/>
      <c r="E153" s="2"/>
      <c r="F153" s="2"/>
      <c r="G153" s="2"/>
      <c r="H153" s="2"/>
      <c r="I153" s="2"/>
      <c r="J153" s="149"/>
      <c r="K153" s="2"/>
      <c r="L153" s="2"/>
    </row>
    <row r="154" spans="2:12" ht="15">
      <c r="B154" s="142"/>
      <c r="C154" s="142"/>
      <c r="D154" s="2"/>
      <c r="E154" s="2"/>
      <c r="F154" s="2"/>
      <c r="G154" s="2"/>
      <c r="H154" s="2"/>
      <c r="I154" s="2"/>
      <c r="J154" s="149"/>
      <c r="K154" s="2"/>
      <c r="L154" s="2"/>
    </row>
    <row r="155" spans="2:12" ht="15">
      <c r="B155" s="142"/>
      <c r="C155" s="142"/>
      <c r="D155" s="2"/>
      <c r="E155" s="2"/>
      <c r="F155" s="2"/>
      <c r="G155" s="2"/>
      <c r="H155" s="2"/>
      <c r="I155" s="2"/>
      <c r="J155" s="149"/>
      <c r="K155" s="2"/>
      <c r="L155" s="2"/>
    </row>
    <row r="156" spans="2:12" ht="15">
      <c r="B156" s="142"/>
      <c r="C156" s="142"/>
      <c r="D156" s="2"/>
      <c r="E156" s="2"/>
      <c r="F156" s="2"/>
      <c r="G156" s="2"/>
      <c r="H156" s="2"/>
      <c r="I156" s="2"/>
      <c r="J156" s="149"/>
      <c r="K156" s="2"/>
      <c r="L156" s="2"/>
    </row>
    <row r="157" spans="2:12" ht="15">
      <c r="B157" s="142"/>
      <c r="C157" s="142"/>
      <c r="D157" s="2"/>
      <c r="E157" s="2"/>
      <c r="F157" s="2"/>
      <c r="G157" s="2"/>
      <c r="H157" s="2"/>
      <c r="I157" s="2"/>
      <c r="J157" s="149"/>
      <c r="K157" s="2"/>
      <c r="L157" s="2"/>
    </row>
    <row r="158" spans="2:12" ht="15">
      <c r="B158" s="142"/>
      <c r="C158" s="142"/>
      <c r="D158" s="2"/>
      <c r="F158" s="2"/>
      <c r="G158" s="2"/>
      <c r="I158" s="2"/>
      <c r="K158" s="2"/>
      <c r="L158" s="2"/>
    </row>
    <row r="159" ht="15">
      <c r="L159" s="2"/>
    </row>
  </sheetData>
  <sheetProtection sheet="1" objects="1" scenarios="1"/>
  <mergeCells count="221">
    <mergeCell ref="B2:H2"/>
    <mergeCell ref="B47:E47"/>
    <mergeCell ref="B65:C65"/>
    <mergeCell ref="B87:C87"/>
    <mergeCell ref="E76:E78"/>
    <mergeCell ref="B79:B81"/>
    <mergeCell ref="C76:C78"/>
    <mergeCell ref="B73:B75"/>
    <mergeCell ref="D73:D75"/>
    <mergeCell ref="E73:E75"/>
    <mergeCell ref="C70:C72"/>
    <mergeCell ref="C73:C75"/>
    <mergeCell ref="B76:B78"/>
    <mergeCell ref="D76:D78"/>
    <mergeCell ref="D79:D81"/>
    <mergeCell ref="B70:B72"/>
    <mergeCell ref="D70:D72"/>
    <mergeCell ref="E79:E81"/>
    <mergeCell ref="B82:B84"/>
    <mergeCell ref="D82:D84"/>
    <mergeCell ref="E82:E84"/>
    <mergeCell ref="C79:C81"/>
    <mergeCell ref="C82:C84"/>
    <mergeCell ref="E70:E72"/>
    <mergeCell ref="F127:G127"/>
    <mergeCell ref="G70:G72"/>
    <mergeCell ref="H70:H72"/>
    <mergeCell ref="G73:G75"/>
    <mergeCell ref="H73:H75"/>
    <mergeCell ref="G76:G78"/>
    <mergeCell ref="F70:F72"/>
    <mergeCell ref="F73:F75"/>
    <mergeCell ref="H76:H78"/>
    <mergeCell ref="F76:F78"/>
    <mergeCell ref="G79:G81"/>
    <mergeCell ref="H79:H81"/>
    <mergeCell ref="F79:F81"/>
    <mergeCell ref="G82:G84"/>
    <mergeCell ref="H82:H84"/>
    <mergeCell ref="F82:F84"/>
    <mergeCell ref="G85:H85"/>
    <mergeCell ref="G86:H86"/>
    <mergeCell ref="B91:D91"/>
    <mergeCell ref="B93:B94"/>
    <mergeCell ref="C93:C94"/>
    <mergeCell ref="C85:C86"/>
    <mergeCell ref="D93:D96"/>
    <mergeCell ref="E93:E96"/>
    <mergeCell ref="F93:F96"/>
    <mergeCell ref="F85:F86"/>
    <mergeCell ref="B88:G88"/>
    <mergeCell ref="B85:B86"/>
    <mergeCell ref="D85:D86"/>
    <mergeCell ref="E85:E86"/>
    <mergeCell ref="D53:D55"/>
    <mergeCell ref="E53:E55"/>
    <mergeCell ref="C53:C54"/>
    <mergeCell ref="F53:F54"/>
    <mergeCell ref="C40:C43"/>
    <mergeCell ref="B59:B60"/>
    <mergeCell ref="F63:F64"/>
    <mergeCell ref="D59:D60"/>
    <mergeCell ref="G58:G59"/>
    <mergeCell ref="B51:D51"/>
    <mergeCell ref="B53:B55"/>
    <mergeCell ref="D40:D43"/>
    <mergeCell ref="E40:E43"/>
    <mergeCell ref="C24:C25"/>
    <mergeCell ref="C26:C27"/>
    <mergeCell ref="K34:K35"/>
    <mergeCell ref="I28:I31"/>
    <mergeCell ref="I32:I35"/>
    <mergeCell ref="J28:J31"/>
    <mergeCell ref="J32:J35"/>
    <mergeCell ref="D24:D27"/>
    <mergeCell ref="E24:E27"/>
    <mergeCell ref="F24:F27"/>
    <mergeCell ref="G24:G27"/>
    <mergeCell ref="K32:K33"/>
    <mergeCell ref="H24:H27"/>
    <mergeCell ref="H32:H35"/>
    <mergeCell ref="H28:H31"/>
    <mergeCell ref="C32:C35"/>
    <mergeCell ref="F32:F35"/>
    <mergeCell ref="G32:G35"/>
    <mergeCell ref="D32:D35"/>
    <mergeCell ref="E32:E35"/>
    <mergeCell ref="B68:D68"/>
    <mergeCell ref="F68:H68"/>
    <mergeCell ref="H36:H39"/>
    <mergeCell ref="B36:B39"/>
    <mergeCell ref="J6:J15"/>
    <mergeCell ref="I16:I19"/>
    <mergeCell ref="J16:J19"/>
    <mergeCell ref="I20:I23"/>
    <mergeCell ref="J20:J23"/>
    <mergeCell ref="I24:I27"/>
    <mergeCell ref="J24:J27"/>
    <mergeCell ref="C36:C39"/>
    <mergeCell ref="D36:D39"/>
    <mergeCell ref="E36:E39"/>
    <mergeCell ref="F36:F39"/>
    <mergeCell ref="G36:G39"/>
    <mergeCell ref="B32:B35"/>
    <mergeCell ref="B20:B23"/>
    <mergeCell ref="B24:B27"/>
    <mergeCell ref="B28:B31"/>
    <mergeCell ref="C28:C31"/>
    <mergeCell ref="H20:H23"/>
    <mergeCell ref="C20:C23"/>
    <mergeCell ref="D20:D23"/>
    <mergeCell ref="K18:K19"/>
    <mergeCell ref="K24:K25"/>
    <mergeCell ref="K6:K11"/>
    <mergeCell ref="K12:K15"/>
    <mergeCell ref="K16:K17"/>
    <mergeCell ref="K22:K23"/>
    <mergeCell ref="K26:K27"/>
    <mergeCell ref="K20:K21"/>
    <mergeCell ref="K30:K31"/>
    <mergeCell ref="K28:K29"/>
    <mergeCell ref="H16:H19"/>
    <mergeCell ref="I6:I15"/>
    <mergeCell ref="E20:E23"/>
    <mergeCell ref="F20:F23"/>
    <mergeCell ref="G20:G23"/>
    <mergeCell ref="D28:D31"/>
    <mergeCell ref="E28:E31"/>
    <mergeCell ref="F28:F31"/>
    <mergeCell ref="G28:G31"/>
    <mergeCell ref="K36:K37"/>
    <mergeCell ref="K38:K39"/>
    <mergeCell ref="I36:I39"/>
    <mergeCell ref="J36:J39"/>
    <mergeCell ref="S36:S37"/>
    <mergeCell ref="Q38:Q39"/>
    <mergeCell ref="R38:R39"/>
    <mergeCell ref="S38:S39"/>
    <mergeCell ref="B4:D4"/>
    <mergeCell ref="F4:H4"/>
    <mergeCell ref="E6:E15"/>
    <mergeCell ref="B16:B19"/>
    <mergeCell ref="C16:C19"/>
    <mergeCell ref="D16:D19"/>
    <mergeCell ref="E16:E19"/>
    <mergeCell ref="F16:F19"/>
    <mergeCell ref="G16:G19"/>
    <mergeCell ref="D6:D15"/>
    <mergeCell ref="F6:F15"/>
    <mergeCell ref="G6:G15"/>
    <mergeCell ref="H6:H15"/>
    <mergeCell ref="Q32:Q33"/>
    <mergeCell ref="Q34:Q35"/>
    <mergeCell ref="Q36:Q37"/>
    <mergeCell ref="S32:S33"/>
    <mergeCell ref="R34:R35"/>
    <mergeCell ref="S34:S35"/>
    <mergeCell ref="M32:M35"/>
    <mergeCell ref="N32:N35"/>
    <mergeCell ref="O32:O35"/>
    <mergeCell ref="R32:R33"/>
    <mergeCell ref="R36:R37"/>
    <mergeCell ref="P32:P35"/>
    <mergeCell ref="N36:N39"/>
    <mergeCell ref="O36:O39"/>
    <mergeCell ref="P36:P39"/>
    <mergeCell ref="M36:M39"/>
    <mergeCell ref="O40:O43"/>
    <mergeCell ref="B44:B46"/>
    <mergeCell ref="C44:C46"/>
    <mergeCell ref="D44:D46"/>
    <mergeCell ref="E44:E46"/>
    <mergeCell ref="F44:F46"/>
    <mergeCell ref="G44:G46"/>
    <mergeCell ref="H44:H46"/>
    <mergeCell ref="K44:K45"/>
    <mergeCell ref="M44:M46"/>
    <mergeCell ref="N44:N46"/>
    <mergeCell ref="O44:O46"/>
    <mergeCell ref="B40:B43"/>
    <mergeCell ref="I40:I43"/>
    <mergeCell ref="I44:I46"/>
    <mergeCell ref="J40:J43"/>
    <mergeCell ref="J44:J46"/>
    <mergeCell ref="N40:N43"/>
    <mergeCell ref="F40:F43"/>
    <mergeCell ref="G40:G43"/>
    <mergeCell ref="H40:H43"/>
    <mergeCell ref="K40:K42"/>
    <mergeCell ref="M40:M43"/>
    <mergeCell ref="K93:K94"/>
    <mergeCell ref="K95:K96"/>
    <mergeCell ref="I94:I96"/>
    <mergeCell ref="J94:J96"/>
    <mergeCell ref="B97:C97"/>
    <mergeCell ref="B100:D100"/>
    <mergeCell ref="B122:D122"/>
    <mergeCell ref="B123:D123"/>
    <mergeCell ref="B124:D124"/>
    <mergeCell ref="D103:D107"/>
    <mergeCell ref="E103:E107"/>
    <mergeCell ref="F103:F107"/>
    <mergeCell ref="G103:G107"/>
    <mergeCell ref="B106:B107"/>
    <mergeCell ref="B108:C108"/>
    <mergeCell ref="B101:B102"/>
    <mergeCell ref="C101:C102"/>
    <mergeCell ref="D101:D102"/>
    <mergeCell ref="G94:G96"/>
    <mergeCell ref="H94:H96"/>
    <mergeCell ref="B125:D125"/>
    <mergeCell ref="E111:H111"/>
    <mergeCell ref="C112:C113"/>
    <mergeCell ref="D114:D118"/>
    <mergeCell ref="E114:E118"/>
    <mergeCell ref="F114:F118"/>
    <mergeCell ref="G114:G118"/>
    <mergeCell ref="B117:B118"/>
    <mergeCell ref="B111:D111"/>
    <mergeCell ref="B112:B113"/>
    <mergeCell ref="B119:C119"/>
  </mergeCells>
  <printOptions/>
  <pageMargins left="0.7" right="0.7" top="0.75" bottom="0.75" header="0.3" footer="0.3"/>
  <pageSetup horizontalDpi="1200" verticalDpi="12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486DD955C1754CA67631D92D0495D4" ma:contentTypeVersion="5" ma:contentTypeDescription="Create a new document." ma:contentTypeScope="" ma:versionID="5aec56862187dcdfc0d2712244f25217">
  <xsd:schema xmlns:xsd="http://www.w3.org/2001/XMLSchema" xmlns:xs="http://www.w3.org/2001/XMLSchema" xmlns:p="http://schemas.microsoft.com/office/2006/metadata/properties" xmlns:ns3="cc8cc527-91e9-4e08-a584-4a1a95b8476b" xmlns:ns4="9393ab92-ece3-47c1-9480-fc2ca46af2b6" targetNamespace="http://schemas.microsoft.com/office/2006/metadata/properties" ma:root="true" ma:fieldsID="8df7d0a91f1ce390a504512c45316f49" ns3:_="" ns4:_="">
    <xsd:import namespace="cc8cc527-91e9-4e08-a584-4a1a95b8476b"/>
    <xsd:import namespace="9393ab92-ece3-47c1-9480-fc2ca46af2b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cc527-91e9-4e08-a584-4a1a95b847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93ab92-ece3-47c1-9480-fc2ca46af2b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F69E42-3F59-4191-8A51-176204C26E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cc527-91e9-4e08-a584-4a1a95b8476b"/>
    <ds:schemaRef ds:uri="9393ab92-ece3-47c1-9480-fc2ca46af2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6917BB-6E57-4D7B-AEEC-477CE46CA267}">
  <ds:schemaRefs>
    <ds:schemaRef ds:uri="http://schemas.microsoft.com/sharepoint/v3/contenttype/forms"/>
  </ds:schemaRefs>
</ds:datastoreItem>
</file>

<file path=customXml/itemProps3.xml><?xml version="1.0" encoding="utf-8"?>
<ds:datastoreItem xmlns:ds="http://schemas.openxmlformats.org/officeDocument/2006/customXml" ds:itemID="{C9FD54A7-A453-45D2-B108-1E559CA077B5}">
  <ds:schemaRefs>
    <ds:schemaRef ds:uri="http://schemas.openxmlformats.org/package/2006/metadata/core-properties"/>
    <ds:schemaRef ds:uri="http://purl.org/dc/elements/1.1/"/>
    <ds:schemaRef ds:uri="cc8cc527-91e9-4e08-a584-4a1a95b8476b"/>
    <ds:schemaRef ds:uri="http://schemas.microsoft.com/office/2006/metadata/properties"/>
    <ds:schemaRef ds:uri="http://purl.org/dc/terms/"/>
    <ds:schemaRef ds:uri="http://www.w3.org/XML/1998/namespace"/>
    <ds:schemaRef ds:uri="http://schemas.microsoft.com/office/2006/documentManagement/types"/>
    <ds:schemaRef ds:uri="http://schemas.microsoft.com/office/infopath/2007/PartnerControls"/>
    <ds:schemaRef ds:uri="9393ab92-ece3-47c1-9480-fc2ca46af2b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Pembroke, Misty</dc:creator>
  <cp:keywords/>
  <dc:description/>
  <cp:lastModifiedBy>Moore, Samuel</cp:lastModifiedBy>
  <dcterms:created xsi:type="dcterms:W3CDTF">2019-06-07T13:46:14Z</dcterms:created>
  <dcterms:modified xsi:type="dcterms:W3CDTF">2020-03-25T18:26:30Z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0x01010031486DD955C1754CA67631D92D0495D4</vt:lpwstr>
  </property>
</Properties>
</file>